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3"/>
  </bookViews>
  <sheets>
    <sheet name="Источ.деф.бюджета.№5" sheetId="1" r:id="rId1"/>
    <sheet name="Бюдже.ассигнов.№7" sheetId="2" r:id="rId2"/>
    <sheet name="Бюджет.ассигнов.№9" sheetId="3" r:id="rId3"/>
    <sheet name="Ведомствен.структура.№11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<sst xmlns="http://schemas.openxmlformats.org/spreadsheetml/2006/main" count="1884" uniqueCount="262">
  <si>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</si>
  <si>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</si>
  <si>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</si>
  <si>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</si>
  <si>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</si>
  <si>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</si>
  <si>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</si>
  <si>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</si>
  <si>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</si>
  <si>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</si>
  <si>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</si>
  <si>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</si>
  <si>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</si>
  <si>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</si>
  <si>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</si>
  <si>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</si>
  <si>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</si>
  <si>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</si>
  <si>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</si>
  <si>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</si>
  <si>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</si>
  <si>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</si>
  <si>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</si>
  <si>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</si>
  <si>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</si>
  <si>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</si>
  <si>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</si>
  <si>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</si>
  <si>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</si>
  <si>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</si>
  <si>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</si>
  <si>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</si>
  <si>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</si>
  <si>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</si>
  <si>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</si>
  <si>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</si>
  <si>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</si>
  <si>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</si>
  <si>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</si>
  <si>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</si>
  <si>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</si>
  <si>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</si>
  <si>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</si>
  <si>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</si>
  <si>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</si>
  <si>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</si>
  <si>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</si>
  <si>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</si>
  <si>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</si>
  <si>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</si>
  <si>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</si>
  <si>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</si>
  <si>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</si>
  <si>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</si>
  <si>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</si>
  <si>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</si>
  <si>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</si>
  <si>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</si>
  <si>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</si>
  <si>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</si>
  <si>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</si>
  <si>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</si>
  <si>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</si>
  <si>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</si>
  <si>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</si>
  <si>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</si>
  <si>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</si>
  <si>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</si>
  <si>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</si>
  <si>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</si>
  <si>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</si>
  <si>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</si>
  <si>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</si>
  <si>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</si>
  <si>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</si>
  <si>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</si>
  <si>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</si>
  <si>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</si>
  <si>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</si>
  <si>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</si>
  <si>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</si>
  <si>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</si>
  <si>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</si>
  <si>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</si>
  <si>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</si>
  <si>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</si>
  <si>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</si>
  <si>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</si>
  <si>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</si>
  <si>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</si>
  <si>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</si>
  <si>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</si>
  <si>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</si>
  <si>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</si>
  <si>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</si>
  <si>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</si>
  <si>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</si>
  <si>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</si>
  <si>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</si>
  <si>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</si>
  <si>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</si>
  <si>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</si>
  <si>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</si>
  <si>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</si>
  <si>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</si>
  <si>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</si>
  <si>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</si>
  <si>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</si>
  <si>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</si>
  <si>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</si>
  <si>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</si>
  <si>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</si>
  <si>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</si>
  <si>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</si>
  <si>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</si>
  <si>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</si>
  <si>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</si>
  <si>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</si>
  <si>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</si>
  <si>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</si>
  <si>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</si>
  <si>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</si>
  <si>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</si>
  <si>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</si>
  <si>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</si>
  <si>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</si>
  <si>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</si>
  <si>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</si>
  <si>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</si>
  <si>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</si>
  <si>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</si>
  <si>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</si>
  <si>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</si>
  <si>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</si>
  <si>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</si>
  <si>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</si>
  <si>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</si>
  <si>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</si>
  <si>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</si>
  <si>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</si>
  <si>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</si>
  <si>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</si>
  <si>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</si>
  <si>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</si>
  <si>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</si>
  <si>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</si>
  <si>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</si>
  <si>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</si>
  <si>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</si>
  <si>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</si>
  <si>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</si>
  <si>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</si>
  <si>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</si>
  <si>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</si>
  <si>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</si>
  <si>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</si>
  <si>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</si>
  <si>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</si>
  <si>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</si>
  <si>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</si>
  <si>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</si>
  <si>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</si>
  <si>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</si>
  <si>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</si>
  <si>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</si>
  <si>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</si>
  <si>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</si>
  <si>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</si>
  <si>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</si>
  <si>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</si>
  <si>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</si>
  <si>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</si>
  <si>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</si>
  <si>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</si>
  <si>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</si>
  <si>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</si>
  <si>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</si>
  <si>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</si>
  <si>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</si>
  <si>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</si>
  <si>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</si>
  <si>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</si>
  <si>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</si>
  <si>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</si>
  <si>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</si>
  <si>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</si>
  <si>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</si>
  <si>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</si>
  <si>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</si>
  <si>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</si>
  <si>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</si>
  <si>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</si>
  <si>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</si>
  <si>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</si>
  <si>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</si>
  <si>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</si>
  <si>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Приложение №5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</si>
  <si>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</si>
  <si>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</si>
  <si>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</si>
  <si>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</si>
  <si>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</si>
  <si>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</si>
  <si>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</si>
  <si>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</si>
  <si>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</si>
  <si>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</si>
  <si>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</si>
  <si>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</si>
  <si>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</si>
  <si>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</si>
  <si>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</si>
  <si>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</si>
  <si>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</si>
  <si>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</si>
  <si>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</si>
  <si>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</si>
  <si>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</si>
  <si>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</si>
  <si>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</si>
  <si>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</si>
  <si>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</si>
  <si>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</si>
  <si>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</si>
  <si>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</si>
  <si>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</si>
  <si>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</si>
  <si>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</si>
  <si>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</si>
  <si>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</si>
  <si>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</si>
  <si>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</si>
  <si>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</si>
  <si>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</si>
  <si>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</si>
  <si>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</si>
  <si>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</si>
  <si>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</si>
  <si>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</si>
  <si>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</si>
  <si>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</si>
  <si>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</si>
  <si>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Источники финансирования дефицита бюджета  МО "Большесидоровское  сельское поселение" на 2022 год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</si>
  <si>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</si>
  <si>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</si>
  <si>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</si>
  <si>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</si>
  <si>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</si>
  <si>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</si>
  <si>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</si>
  <si>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</si>
  <si>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</si>
  <si>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</si>
  <si>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</si>
  <si>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</si>
  <si>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</si>
  <si>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</si>
  <si>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</si>
  <si>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</si>
  <si>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</si>
  <si>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>№37 от  21.02.2022 г.</t>
  </si>
  <si>
    <t>Специалист - бухгалтер        ________________________ Мусаева А.Р.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</si>
</sst>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164" fontId="8" fillId="34" borderId="10" xfId="52" applyNumberFormat="1" applyFont="1" applyFill="1" applyBorder="1" applyAlignment="1">
      <alignment horizontal="center" vertical="center"/>
      <protection/>
    </xf>
    <xf numFmtId="0" fontId="4" fillId="34" borderId="0" xfId="52" applyFont="1" applyFill="1" applyBorder="1">
      <alignment/>
      <protection/>
    </xf>
    <xf numFmtId="164" fontId="4" fillId="34" borderId="0" xfId="52" applyNumberFormat="1" applyFont="1" applyFill="1" applyBorder="1">
      <alignment/>
      <protection/>
    </xf>
    <xf numFmtId="164" fontId="4" fillId="0" borderId="0" xfId="52" applyNumberFormat="1" applyFont="1" applyFill="1" applyBorder="1">
      <alignment/>
      <protection/>
    </xf>
    <xf numFmtId="0" fontId="54" fillId="0" borderId="0" xfId="0" applyFont="1" applyAlignment="1">
      <alignment horizontal="right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6" fillId="0" borderId="15" xfId="52" applyFont="1" applyFill="1" applyBorder="1" applyAlignment="1">
      <alignment horizontal="left" vertical="center" wrapText="1"/>
      <protection/>
    </xf>
    <xf numFmtId="0" fontId="56" fillId="0" borderId="15" xfId="52" applyFont="1" applyFill="1" applyBorder="1" applyAlignment="1">
      <alignment horizontal="left" vertical="top" wrapText="1"/>
      <protection/>
    </xf>
    <xf numFmtId="0" fontId="56" fillId="0" borderId="13" xfId="52" applyFont="1" applyFill="1" applyBorder="1" applyAlignment="1">
      <alignment horizontal="left" vertical="top" wrapText="1"/>
      <protection/>
    </xf>
    <xf numFmtId="0" fontId="56" fillId="0" borderId="11" xfId="52" applyFont="1" applyFill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54" fillId="0" borderId="0" xfId="0" applyFont="1" applyFill="1" applyAlignment="1">
      <alignment horizontal="right" vertical="center" wrapText="1"/>
    </xf>
    <xf numFmtId="49" fontId="4" fillId="0" borderId="17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7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7">
      <selection activeCell="E26" sqref="E26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63"/>
      <c r="B2" s="63"/>
      <c r="C2" s="120" t="s">
        <v>196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1:12" s="1" customFormat="1" ht="15" customHeight="1">
      <c r="A3" s="63"/>
      <c r="B3" s="63"/>
      <c r="C3" s="120" t="s">
        <v>138</v>
      </c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15" customHeight="1">
      <c r="A4" s="63"/>
      <c r="B4" s="63"/>
      <c r="C4" s="120" t="s">
        <v>186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1:12" s="1" customFormat="1" ht="15">
      <c r="A5" s="121" t="s">
        <v>260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123" t="s">
        <v>242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50</v>
      </c>
      <c r="L8" s="9" t="s">
        <v>51</v>
      </c>
    </row>
    <row r="9" spans="1:12" s="1" customFormat="1" ht="12.75" customHeight="1">
      <c r="A9" s="124" t="s">
        <v>52</v>
      </c>
      <c r="B9" s="124" t="s">
        <v>52</v>
      </c>
      <c r="C9" s="125" t="s">
        <v>53</v>
      </c>
      <c r="D9" s="126"/>
      <c r="E9" s="126"/>
      <c r="F9" s="126"/>
      <c r="G9" s="126"/>
      <c r="H9" s="126"/>
      <c r="I9" s="126"/>
      <c r="J9" s="126"/>
      <c r="K9" s="122" t="s">
        <v>54</v>
      </c>
      <c r="L9" s="122" t="s">
        <v>54</v>
      </c>
    </row>
    <row r="10" spans="1:12" s="12" customFormat="1" ht="102.75" customHeight="1">
      <c r="A10" s="124"/>
      <c r="B10" s="124"/>
      <c r="C10" s="125"/>
      <c r="D10" s="54" t="s">
        <v>55</v>
      </c>
      <c r="E10" s="54" t="s">
        <v>56</v>
      </c>
      <c r="F10" s="54" t="s">
        <v>57</v>
      </c>
      <c r="G10" s="54" t="s">
        <v>58</v>
      </c>
      <c r="H10" s="54" t="s">
        <v>59</v>
      </c>
      <c r="I10" s="10" t="s">
        <v>60</v>
      </c>
      <c r="J10" s="11" t="s">
        <v>61</v>
      </c>
      <c r="K10" s="122"/>
      <c r="L10" s="122"/>
    </row>
    <row r="11" spans="1:12" s="19" customFormat="1" ht="25.5">
      <c r="A11" s="13" t="s">
        <v>62</v>
      </c>
      <c r="B11" s="14" t="s">
        <v>63</v>
      </c>
      <c r="C11" s="15" t="s">
        <v>64</v>
      </c>
      <c r="D11" s="16" t="s">
        <v>37</v>
      </c>
      <c r="E11" s="16" t="s">
        <v>38</v>
      </c>
      <c r="F11" s="16" t="s">
        <v>65</v>
      </c>
      <c r="G11" s="16" t="s">
        <v>65</v>
      </c>
      <c r="H11" s="16" t="s">
        <v>65</v>
      </c>
      <c r="I11" s="16" t="s">
        <v>66</v>
      </c>
      <c r="J11" s="16" t="s">
        <v>67</v>
      </c>
      <c r="K11" s="17">
        <v>1730000</v>
      </c>
      <c r="L11" s="18">
        <f>L12+L14</f>
        <v>760.8</v>
      </c>
    </row>
    <row r="12" spans="1:12" ht="36" customHeight="1">
      <c r="A12" s="20" t="s">
        <v>68</v>
      </c>
      <c r="B12" s="21" t="s">
        <v>69</v>
      </c>
      <c r="C12" s="22" t="s">
        <v>70</v>
      </c>
      <c r="D12" s="23" t="s">
        <v>37</v>
      </c>
      <c r="E12" s="23" t="s">
        <v>38</v>
      </c>
      <c r="F12" s="23" t="s">
        <v>65</v>
      </c>
      <c r="G12" s="23" t="s">
        <v>65</v>
      </c>
      <c r="H12" s="23" t="s">
        <v>65</v>
      </c>
      <c r="I12" s="23" t="s">
        <v>66</v>
      </c>
      <c r="J12" s="23" t="s">
        <v>71</v>
      </c>
      <c r="K12" s="24">
        <v>2500000</v>
      </c>
      <c r="L12" s="25">
        <f>L13</f>
        <v>760.8</v>
      </c>
    </row>
    <row r="13" spans="1:12" ht="48.75" customHeight="1">
      <c r="A13" s="23" t="s">
        <v>72</v>
      </c>
      <c r="B13" s="21" t="s">
        <v>73</v>
      </c>
      <c r="C13" s="22" t="s">
        <v>74</v>
      </c>
      <c r="D13" s="23" t="s">
        <v>37</v>
      </c>
      <c r="E13" s="23" t="s">
        <v>38</v>
      </c>
      <c r="F13" s="23" t="s">
        <v>65</v>
      </c>
      <c r="G13" s="23" t="s">
        <v>65</v>
      </c>
      <c r="H13" s="23" t="s">
        <v>47</v>
      </c>
      <c r="I13" s="23" t="s">
        <v>66</v>
      </c>
      <c r="J13" s="23" t="s">
        <v>75</v>
      </c>
      <c r="K13" s="24">
        <v>2500000</v>
      </c>
      <c r="L13" s="25">
        <v>760.8</v>
      </c>
    </row>
    <row r="14" spans="1:12" ht="63.75">
      <c r="A14" s="20"/>
      <c r="B14" s="21"/>
      <c r="C14" s="22" t="s">
        <v>183</v>
      </c>
      <c r="D14" s="23" t="s">
        <v>37</v>
      </c>
      <c r="E14" s="23" t="s">
        <v>43</v>
      </c>
      <c r="F14" s="23" t="s">
        <v>37</v>
      </c>
      <c r="G14" s="23" t="s">
        <v>37</v>
      </c>
      <c r="H14" s="23" t="s">
        <v>65</v>
      </c>
      <c r="I14" s="23" t="s">
        <v>66</v>
      </c>
      <c r="J14" s="23" t="s">
        <v>76</v>
      </c>
      <c r="K14" s="24"/>
      <c r="L14" s="25">
        <v>0</v>
      </c>
    </row>
    <row r="15" spans="1:12" ht="26.25" customHeight="1">
      <c r="A15" s="13" t="s">
        <v>77</v>
      </c>
      <c r="B15" s="14"/>
      <c r="C15" s="15" t="s">
        <v>78</v>
      </c>
      <c r="D15" s="16" t="s">
        <v>37</v>
      </c>
      <c r="E15" s="16" t="s">
        <v>43</v>
      </c>
      <c r="F15" s="16" t="s">
        <v>65</v>
      </c>
      <c r="G15" s="16" t="s">
        <v>65</v>
      </c>
      <c r="H15" s="16" t="s">
        <v>65</v>
      </c>
      <c r="I15" s="16" t="s">
        <v>66</v>
      </c>
      <c r="J15" s="16" t="s">
        <v>67</v>
      </c>
      <c r="K15" s="17"/>
      <c r="L15" s="18">
        <f>L17</f>
        <v>0</v>
      </c>
    </row>
    <row r="16" spans="1:12" ht="24.75" customHeight="1">
      <c r="A16" s="23" t="s">
        <v>79</v>
      </c>
      <c r="B16" s="14"/>
      <c r="C16" s="22" t="s">
        <v>82</v>
      </c>
      <c r="D16" s="23" t="s">
        <v>37</v>
      </c>
      <c r="E16" s="23" t="s">
        <v>43</v>
      </c>
      <c r="F16" s="23" t="s">
        <v>65</v>
      </c>
      <c r="G16" s="23" t="s">
        <v>65</v>
      </c>
      <c r="H16" s="23" t="s">
        <v>65</v>
      </c>
      <c r="I16" s="23" t="s">
        <v>66</v>
      </c>
      <c r="J16" s="23" t="s">
        <v>81</v>
      </c>
      <c r="K16" s="24"/>
      <c r="L16" s="25">
        <f>L17</f>
        <v>0</v>
      </c>
    </row>
    <row r="17" spans="1:12" ht="24" customHeight="1">
      <c r="A17" s="23" t="s">
        <v>80</v>
      </c>
      <c r="B17" s="21"/>
      <c r="C17" s="22" t="s">
        <v>83</v>
      </c>
      <c r="D17" s="23" t="s">
        <v>37</v>
      </c>
      <c r="E17" s="23" t="s">
        <v>43</v>
      </c>
      <c r="F17" s="23" t="s">
        <v>65</v>
      </c>
      <c r="G17" s="23" t="s">
        <v>65</v>
      </c>
      <c r="H17" s="23" t="s">
        <v>47</v>
      </c>
      <c r="I17" s="23" t="s">
        <v>66</v>
      </c>
      <c r="J17" s="23" t="s">
        <v>76</v>
      </c>
      <c r="K17" s="24"/>
      <c r="L17" s="25">
        <v>0</v>
      </c>
    </row>
    <row r="18" spans="1:12" ht="26.25" customHeight="1">
      <c r="A18" s="13">
        <v>2</v>
      </c>
      <c r="B18" s="14" t="s">
        <v>84</v>
      </c>
      <c r="C18" s="15" t="s">
        <v>85</v>
      </c>
      <c r="D18" s="16" t="s">
        <v>37</v>
      </c>
      <c r="E18" s="16" t="s">
        <v>47</v>
      </c>
      <c r="F18" s="16" t="s">
        <v>65</v>
      </c>
      <c r="G18" s="16" t="s">
        <v>65</v>
      </c>
      <c r="H18" s="16" t="s">
        <v>65</v>
      </c>
      <c r="I18" s="16" t="s">
        <v>66</v>
      </c>
      <c r="J18" s="16" t="s">
        <v>67</v>
      </c>
      <c r="K18" s="17">
        <v>245485.2</v>
      </c>
      <c r="L18" s="18">
        <f>L26+L19</f>
        <v>1432.0410499999998</v>
      </c>
    </row>
    <row r="19" spans="1:12" ht="26.25" customHeight="1">
      <c r="A19" s="23" t="s">
        <v>79</v>
      </c>
      <c r="B19" s="21" t="s">
        <v>86</v>
      </c>
      <c r="C19" s="22" t="s">
        <v>87</v>
      </c>
      <c r="D19" s="23" t="s">
        <v>37</v>
      </c>
      <c r="E19" s="23" t="s">
        <v>47</v>
      </c>
      <c r="F19" s="23" t="s">
        <v>65</v>
      </c>
      <c r="G19" s="23" t="s">
        <v>65</v>
      </c>
      <c r="H19" s="23" t="s">
        <v>65</v>
      </c>
      <c r="I19" s="23" t="s">
        <v>66</v>
      </c>
      <c r="J19" s="23" t="s">
        <v>88</v>
      </c>
      <c r="K19" s="24">
        <v>-32397887.4</v>
      </c>
      <c r="L19" s="25">
        <f>L22</f>
        <v>-8974.19297</v>
      </c>
    </row>
    <row r="20" spans="1:12" ht="24" customHeight="1">
      <c r="A20" s="53" t="s">
        <v>80</v>
      </c>
      <c r="B20" s="21" t="s">
        <v>89</v>
      </c>
      <c r="C20" s="22" t="s">
        <v>90</v>
      </c>
      <c r="D20" s="23" t="s">
        <v>37</v>
      </c>
      <c r="E20" s="23" t="s">
        <v>47</v>
      </c>
      <c r="F20" s="23" t="s">
        <v>38</v>
      </c>
      <c r="G20" s="23" t="s">
        <v>65</v>
      </c>
      <c r="H20" s="23" t="s">
        <v>65</v>
      </c>
      <c r="I20" s="23" t="s">
        <v>66</v>
      </c>
      <c r="J20" s="23" t="s">
        <v>88</v>
      </c>
      <c r="K20" s="24">
        <v>-32397887.4</v>
      </c>
      <c r="L20" s="25">
        <f>L21</f>
        <v>-8974.19297</v>
      </c>
    </row>
    <row r="21" spans="1:12" ht="24" customHeight="1">
      <c r="A21" s="53" t="s">
        <v>91</v>
      </c>
      <c r="B21" s="21" t="s">
        <v>92</v>
      </c>
      <c r="C21" s="22" t="s">
        <v>93</v>
      </c>
      <c r="D21" s="23" t="s">
        <v>37</v>
      </c>
      <c r="E21" s="23" t="s">
        <v>47</v>
      </c>
      <c r="F21" s="23" t="s">
        <v>38</v>
      </c>
      <c r="G21" s="23" t="s">
        <v>37</v>
      </c>
      <c r="H21" s="23" t="s">
        <v>65</v>
      </c>
      <c r="I21" s="23" t="s">
        <v>66</v>
      </c>
      <c r="J21" s="23" t="s">
        <v>94</v>
      </c>
      <c r="K21" s="24">
        <v>-32397887.4</v>
      </c>
      <c r="L21" s="25">
        <f>L22</f>
        <v>-8974.19297</v>
      </c>
    </row>
    <row r="22" spans="1:12" ht="24.75" customHeight="1">
      <c r="A22" s="53" t="s">
        <v>95</v>
      </c>
      <c r="B22" s="21" t="s">
        <v>96</v>
      </c>
      <c r="C22" s="22" t="s">
        <v>97</v>
      </c>
      <c r="D22" s="23" t="s">
        <v>37</v>
      </c>
      <c r="E22" s="23" t="s">
        <v>47</v>
      </c>
      <c r="F22" s="23" t="s">
        <v>38</v>
      </c>
      <c r="G22" s="23" t="s">
        <v>37</v>
      </c>
      <c r="H22" s="23" t="s">
        <v>47</v>
      </c>
      <c r="I22" s="23" t="s">
        <v>66</v>
      </c>
      <c r="J22" s="23" t="s">
        <v>94</v>
      </c>
      <c r="K22" s="24">
        <v>-32397887.4</v>
      </c>
      <c r="L22" s="25">
        <v>-8974.19297</v>
      </c>
    </row>
    <row r="23" spans="1:12" ht="24" customHeight="1">
      <c r="A23" s="53" t="s">
        <v>98</v>
      </c>
      <c r="B23" s="21" t="s">
        <v>99</v>
      </c>
      <c r="C23" s="22" t="s">
        <v>100</v>
      </c>
      <c r="D23" s="23" t="s">
        <v>37</v>
      </c>
      <c r="E23" s="23" t="s">
        <v>47</v>
      </c>
      <c r="F23" s="23" t="s">
        <v>65</v>
      </c>
      <c r="G23" s="23" t="s">
        <v>65</v>
      </c>
      <c r="H23" s="23" t="s">
        <v>65</v>
      </c>
      <c r="I23" s="23" t="s">
        <v>66</v>
      </c>
      <c r="J23" s="23" t="s">
        <v>101</v>
      </c>
      <c r="K23" s="24">
        <v>32643372.6</v>
      </c>
      <c r="L23" s="25">
        <f>L24</f>
        <v>10406.23402</v>
      </c>
    </row>
    <row r="24" spans="1:12" ht="25.5" customHeight="1">
      <c r="A24" s="23" t="s">
        <v>102</v>
      </c>
      <c r="B24" s="21" t="s">
        <v>103</v>
      </c>
      <c r="C24" s="22" t="s">
        <v>104</v>
      </c>
      <c r="D24" s="23" t="s">
        <v>37</v>
      </c>
      <c r="E24" s="23" t="s">
        <v>47</v>
      </c>
      <c r="F24" s="23" t="s">
        <v>38</v>
      </c>
      <c r="G24" s="23" t="s">
        <v>65</v>
      </c>
      <c r="H24" s="23" t="s">
        <v>65</v>
      </c>
      <c r="I24" s="23" t="s">
        <v>66</v>
      </c>
      <c r="J24" s="23" t="s">
        <v>101</v>
      </c>
      <c r="K24" s="24">
        <v>32643372.6</v>
      </c>
      <c r="L24" s="25">
        <f>L25</f>
        <v>10406.23402</v>
      </c>
    </row>
    <row r="25" spans="1:12" ht="26.25" customHeight="1">
      <c r="A25" s="23" t="s">
        <v>105</v>
      </c>
      <c r="B25" s="21" t="s">
        <v>106</v>
      </c>
      <c r="C25" s="22" t="s">
        <v>107</v>
      </c>
      <c r="D25" s="23" t="s">
        <v>37</v>
      </c>
      <c r="E25" s="23" t="s">
        <v>47</v>
      </c>
      <c r="F25" s="23" t="s">
        <v>38</v>
      </c>
      <c r="G25" s="23" t="s">
        <v>37</v>
      </c>
      <c r="H25" s="23" t="s">
        <v>65</v>
      </c>
      <c r="I25" s="23" t="s">
        <v>66</v>
      </c>
      <c r="J25" s="23" t="s">
        <v>108</v>
      </c>
      <c r="K25" s="24">
        <v>32643372.6</v>
      </c>
      <c r="L25" s="25">
        <f>L26</f>
        <v>10406.23402</v>
      </c>
    </row>
    <row r="26" spans="1:12" ht="41.25" customHeight="1">
      <c r="A26" s="23" t="s">
        <v>109</v>
      </c>
      <c r="B26" s="21" t="s">
        <v>110</v>
      </c>
      <c r="C26" s="22" t="s">
        <v>111</v>
      </c>
      <c r="D26" s="23" t="s">
        <v>37</v>
      </c>
      <c r="E26" s="23" t="s">
        <v>47</v>
      </c>
      <c r="F26" s="23" t="s">
        <v>38</v>
      </c>
      <c r="G26" s="23" t="s">
        <v>37</v>
      </c>
      <c r="H26" s="23" t="s">
        <v>47</v>
      </c>
      <c r="I26" s="23" t="s">
        <v>66</v>
      </c>
      <c r="J26" s="23" t="s">
        <v>108</v>
      </c>
      <c r="K26" s="24">
        <v>32643372.6</v>
      </c>
      <c r="L26" s="25">
        <f>8974.19297+1432.04105</f>
        <v>10406.23402</v>
      </c>
    </row>
    <row r="27" spans="1:18" s="19" customFormat="1" ht="38.25" customHeight="1">
      <c r="A27" s="13">
        <v>3</v>
      </c>
      <c r="B27" s="14" t="s">
        <v>112</v>
      </c>
      <c r="C27" s="15" t="s">
        <v>113</v>
      </c>
      <c r="D27" s="16" t="s">
        <v>37</v>
      </c>
      <c r="E27" s="16" t="s">
        <v>65</v>
      </c>
      <c r="F27" s="16" t="s">
        <v>65</v>
      </c>
      <c r="G27" s="16" t="s">
        <v>65</v>
      </c>
      <c r="H27" s="16" t="s">
        <v>65</v>
      </c>
      <c r="I27" s="16" t="s">
        <v>66</v>
      </c>
      <c r="J27" s="16" t="s">
        <v>67</v>
      </c>
      <c r="K27" s="17">
        <v>1696521.1</v>
      </c>
      <c r="L27" s="18">
        <f>L11</f>
        <v>760.8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3.00390625" style="66" customWidth="1"/>
    <col min="2" max="3" width="9.140625" style="66" customWidth="1"/>
    <col min="4" max="4" width="44.140625" style="67" customWidth="1"/>
    <col min="5" max="5" width="8.421875" style="69" customWidth="1"/>
    <col min="6" max="6" width="10.28125" style="69" customWidth="1"/>
    <col min="7" max="7" width="17.28125" style="69" customWidth="1"/>
    <col min="8" max="253" width="9.140625" style="66" customWidth="1"/>
    <col min="254" max="254" width="3.00390625" style="66" customWidth="1"/>
    <col min="255" max="16384" width="9.140625" style="66" customWidth="1"/>
  </cols>
  <sheetData>
    <row r="1" spans="1:7" ht="12.75" customHeight="1">
      <c r="A1" s="71"/>
      <c r="B1" s="71"/>
      <c r="C1" s="71"/>
      <c r="D1" s="71"/>
      <c r="E1" s="72"/>
      <c r="F1" s="72"/>
      <c r="G1" s="72"/>
    </row>
    <row r="2" spans="1:7" s="26" customFormat="1" ht="15.75" customHeight="1">
      <c r="A2" s="73"/>
      <c r="B2" s="73"/>
      <c r="C2" s="120" t="s">
        <v>190</v>
      </c>
      <c r="D2" s="120"/>
      <c r="E2" s="120"/>
      <c r="F2" s="120"/>
      <c r="G2" s="120"/>
    </row>
    <row r="3" spans="1:7" s="26" customFormat="1" ht="15.75" customHeight="1">
      <c r="A3" s="73"/>
      <c r="B3" s="73"/>
      <c r="C3" s="120" t="s">
        <v>138</v>
      </c>
      <c r="D3" s="120"/>
      <c r="E3" s="120"/>
      <c r="F3" s="120"/>
      <c r="G3" s="120"/>
    </row>
    <row r="4" spans="1:7" s="26" customFormat="1" ht="15.75" customHeight="1">
      <c r="A4" s="73"/>
      <c r="B4" s="73"/>
      <c r="C4" s="120" t="s">
        <v>186</v>
      </c>
      <c r="D4" s="120"/>
      <c r="E4" s="120"/>
      <c r="F4" s="120"/>
      <c r="G4" s="120"/>
    </row>
    <row r="5" spans="1:7" s="26" customFormat="1" ht="18" customHeight="1">
      <c r="A5" s="74"/>
      <c r="B5" s="74"/>
      <c r="C5" s="136" t="s">
        <v>260</v>
      </c>
      <c r="D5" s="136"/>
      <c r="E5" s="136"/>
      <c r="F5" s="136"/>
      <c r="G5" s="136"/>
    </row>
    <row r="6" spans="1:7" ht="9.75" customHeight="1">
      <c r="A6" s="75"/>
      <c r="B6" s="75"/>
      <c r="C6" s="75"/>
      <c r="D6" s="155"/>
      <c r="E6" s="155"/>
      <c r="F6" s="155"/>
      <c r="G6" s="76"/>
    </row>
    <row r="7" spans="1:7" s="26" customFormat="1" ht="36" customHeight="1">
      <c r="A7" s="137" t="s">
        <v>243</v>
      </c>
      <c r="B7" s="137"/>
      <c r="C7" s="137"/>
      <c r="D7" s="137"/>
      <c r="E7" s="137"/>
      <c r="F7" s="137"/>
      <c r="G7" s="137"/>
    </row>
    <row r="8" spans="1:7" s="26" customFormat="1" ht="12.75">
      <c r="A8" s="137"/>
      <c r="B8" s="137"/>
      <c r="C8" s="137"/>
      <c r="D8" s="137"/>
      <c r="E8" s="137"/>
      <c r="F8" s="137"/>
      <c r="G8" s="137"/>
    </row>
    <row r="9" spans="1:7" s="26" customFormat="1" ht="26.25" customHeight="1">
      <c r="A9" s="137"/>
      <c r="B9" s="137"/>
      <c r="C9" s="137"/>
      <c r="D9" s="137"/>
      <c r="E9" s="137"/>
      <c r="F9" s="137"/>
      <c r="G9" s="137"/>
    </row>
    <row r="10" spans="1:7" ht="9.75" customHeight="1">
      <c r="A10" s="75"/>
      <c r="B10" s="77"/>
      <c r="C10" s="77"/>
      <c r="D10" s="78"/>
      <c r="E10" s="79"/>
      <c r="F10" s="79"/>
      <c r="G10" s="80"/>
    </row>
    <row r="11" spans="1:7" s="67" customFormat="1" ht="31.5" customHeight="1">
      <c r="A11" s="81" t="s">
        <v>114</v>
      </c>
      <c r="B11" s="156" t="s">
        <v>197</v>
      </c>
      <c r="C11" s="156"/>
      <c r="D11" s="156"/>
      <c r="E11" s="81" t="s">
        <v>116</v>
      </c>
      <c r="F11" s="82" t="s">
        <v>117</v>
      </c>
      <c r="G11" s="82" t="s">
        <v>192</v>
      </c>
    </row>
    <row r="12" spans="1:7" s="67" customFormat="1" ht="15.75" customHeight="1">
      <c r="A12" s="83"/>
      <c r="B12" s="144" t="s">
        <v>118</v>
      </c>
      <c r="C12" s="145"/>
      <c r="D12" s="146"/>
      <c r="E12" s="84" t="s">
        <v>37</v>
      </c>
      <c r="F12" s="84"/>
      <c r="G12" s="85">
        <f>G13+G14+G15+G16+G17</f>
        <v>4628.900000000001</v>
      </c>
    </row>
    <row r="13" spans="1:7" s="67" customFormat="1" ht="36" customHeight="1">
      <c r="A13" s="83"/>
      <c r="B13" s="147" t="s">
        <v>119</v>
      </c>
      <c r="C13" s="148"/>
      <c r="D13" s="149"/>
      <c r="E13" s="84" t="s">
        <v>37</v>
      </c>
      <c r="F13" s="84" t="s">
        <v>38</v>
      </c>
      <c r="G13" s="86">
        <v>981.6</v>
      </c>
    </row>
    <row r="14" spans="1:7" s="67" customFormat="1" ht="48.75" customHeight="1">
      <c r="A14" s="83"/>
      <c r="B14" s="147" t="s">
        <v>122</v>
      </c>
      <c r="C14" s="148"/>
      <c r="D14" s="149"/>
      <c r="E14" s="84" t="s">
        <v>37</v>
      </c>
      <c r="F14" s="84" t="s">
        <v>39</v>
      </c>
      <c r="G14" s="86">
        <v>3204.7</v>
      </c>
    </row>
    <row r="15" spans="1:7" s="67" customFormat="1" ht="19.5" customHeight="1">
      <c r="A15" s="83"/>
      <c r="B15" s="147" t="s">
        <v>157</v>
      </c>
      <c r="C15" s="148"/>
      <c r="D15" s="149"/>
      <c r="E15" s="84" t="s">
        <v>37</v>
      </c>
      <c r="F15" s="84" t="s">
        <v>40</v>
      </c>
      <c r="G15" s="86">
        <v>0</v>
      </c>
    </row>
    <row r="16" spans="1:7" s="67" customFormat="1" ht="18" customHeight="1">
      <c r="A16" s="83"/>
      <c r="B16" s="138" t="s">
        <v>124</v>
      </c>
      <c r="C16" s="139"/>
      <c r="D16" s="140"/>
      <c r="E16" s="84" t="s">
        <v>37</v>
      </c>
      <c r="F16" s="84" t="s">
        <v>41</v>
      </c>
      <c r="G16" s="86">
        <v>10</v>
      </c>
    </row>
    <row r="17" spans="1:7" s="67" customFormat="1" ht="16.5" customHeight="1">
      <c r="A17" s="83"/>
      <c r="B17" s="138" t="s">
        <v>126</v>
      </c>
      <c r="C17" s="139"/>
      <c r="D17" s="140"/>
      <c r="E17" s="84" t="s">
        <v>37</v>
      </c>
      <c r="F17" s="84" t="s">
        <v>42</v>
      </c>
      <c r="G17" s="86">
        <v>432.6</v>
      </c>
    </row>
    <row r="18" spans="1:7" s="67" customFormat="1" ht="20.25" customHeight="1">
      <c r="A18" s="83"/>
      <c r="B18" s="130" t="s">
        <v>131</v>
      </c>
      <c r="C18" s="131"/>
      <c r="D18" s="132"/>
      <c r="E18" s="84" t="s">
        <v>38</v>
      </c>
      <c r="F18" s="84"/>
      <c r="G18" s="86">
        <f>G19</f>
        <v>246.3</v>
      </c>
    </row>
    <row r="19" spans="1:7" s="67" customFormat="1" ht="18" customHeight="1">
      <c r="A19" s="83"/>
      <c r="B19" s="147" t="s">
        <v>132</v>
      </c>
      <c r="C19" s="148"/>
      <c r="D19" s="149"/>
      <c r="E19" s="84" t="s">
        <v>38</v>
      </c>
      <c r="F19" s="84" t="s">
        <v>43</v>
      </c>
      <c r="G19" s="86">
        <v>246.3</v>
      </c>
    </row>
    <row r="20" spans="1:7" s="67" customFormat="1" ht="28.5" customHeight="1">
      <c r="A20" s="83"/>
      <c r="B20" s="150" t="s">
        <v>194</v>
      </c>
      <c r="C20" s="131"/>
      <c r="D20" s="132"/>
      <c r="E20" s="84" t="s">
        <v>43</v>
      </c>
      <c r="F20" s="84"/>
      <c r="G20" s="86">
        <f>G21+G22</f>
        <v>10</v>
      </c>
    </row>
    <row r="21" spans="1:7" s="67" customFormat="1" ht="19.5" customHeight="1">
      <c r="A21" s="83"/>
      <c r="B21" s="151" t="s">
        <v>198</v>
      </c>
      <c r="C21" s="148"/>
      <c r="D21" s="149"/>
      <c r="E21" s="84" t="s">
        <v>43</v>
      </c>
      <c r="F21" s="84" t="s">
        <v>44</v>
      </c>
      <c r="G21" s="86">
        <v>5</v>
      </c>
    </row>
    <row r="22" spans="1:7" s="67" customFormat="1" ht="31.5" customHeight="1">
      <c r="A22" s="83"/>
      <c r="B22" s="152" t="s">
        <v>199</v>
      </c>
      <c r="C22" s="153"/>
      <c r="D22" s="154"/>
      <c r="E22" s="84" t="s">
        <v>43</v>
      </c>
      <c r="F22" s="84" t="s">
        <v>45</v>
      </c>
      <c r="G22" s="86">
        <v>5</v>
      </c>
    </row>
    <row r="23" spans="1:7" s="67" customFormat="1" ht="23.25" customHeight="1">
      <c r="A23" s="83"/>
      <c r="B23" s="130" t="s">
        <v>133</v>
      </c>
      <c r="C23" s="131"/>
      <c r="D23" s="132"/>
      <c r="E23" s="84" t="s">
        <v>39</v>
      </c>
      <c r="F23" s="84"/>
      <c r="G23" s="86">
        <f>G24+G25</f>
        <v>2596.6</v>
      </c>
    </row>
    <row r="24" spans="1:7" s="67" customFormat="1" ht="19.5" customHeight="1">
      <c r="A24" s="83"/>
      <c r="B24" s="127" t="s">
        <v>200</v>
      </c>
      <c r="C24" s="128"/>
      <c r="D24" s="129"/>
      <c r="E24" s="84" t="s">
        <v>39</v>
      </c>
      <c r="F24" s="84" t="s">
        <v>44</v>
      </c>
      <c r="G24" s="86">
        <v>2583.6</v>
      </c>
    </row>
    <row r="25" spans="1:8" s="28" customFormat="1" ht="18.75" customHeight="1">
      <c r="A25" s="83"/>
      <c r="B25" s="127" t="s">
        <v>134</v>
      </c>
      <c r="C25" s="128"/>
      <c r="D25" s="129"/>
      <c r="E25" s="84" t="s">
        <v>39</v>
      </c>
      <c r="F25" s="84" t="s">
        <v>46</v>
      </c>
      <c r="G25" s="86">
        <v>13</v>
      </c>
      <c r="H25" s="27"/>
    </row>
    <row r="26" spans="1:7" s="67" customFormat="1" ht="15.75" customHeight="1">
      <c r="A26" s="83"/>
      <c r="B26" s="130" t="s">
        <v>127</v>
      </c>
      <c r="C26" s="131"/>
      <c r="D26" s="132"/>
      <c r="E26" s="84" t="s">
        <v>47</v>
      </c>
      <c r="F26" s="84"/>
      <c r="G26" s="85">
        <f>G27+G28</f>
        <v>2324.4</v>
      </c>
    </row>
    <row r="27" spans="1:7" s="67" customFormat="1" ht="15.75" customHeight="1">
      <c r="A27" s="83"/>
      <c r="B27" s="127" t="s">
        <v>129</v>
      </c>
      <c r="C27" s="128"/>
      <c r="D27" s="129"/>
      <c r="E27" s="84" t="s">
        <v>47</v>
      </c>
      <c r="F27" s="84" t="s">
        <v>38</v>
      </c>
      <c r="G27" s="86">
        <v>1059</v>
      </c>
    </row>
    <row r="28" spans="1:9" ht="15.75" customHeight="1">
      <c r="A28" s="83"/>
      <c r="B28" s="141" t="s">
        <v>135</v>
      </c>
      <c r="C28" s="142"/>
      <c r="D28" s="143"/>
      <c r="E28" s="84" t="s">
        <v>47</v>
      </c>
      <c r="F28" s="84" t="s">
        <v>43</v>
      </c>
      <c r="G28" s="85">
        <v>1265.4</v>
      </c>
      <c r="H28" s="68"/>
      <c r="I28" s="68"/>
    </row>
    <row r="29" spans="1:9" ht="21" customHeight="1">
      <c r="A29" s="83"/>
      <c r="B29" s="144" t="s">
        <v>195</v>
      </c>
      <c r="C29" s="145"/>
      <c r="D29" s="146"/>
      <c r="E29" s="84" t="s">
        <v>48</v>
      </c>
      <c r="F29" s="84"/>
      <c r="G29" s="87">
        <f>G30</f>
        <v>50</v>
      </c>
      <c r="H29" s="68"/>
      <c r="I29" s="68"/>
    </row>
    <row r="30" spans="1:9" ht="24.75" customHeight="1">
      <c r="A30" s="83"/>
      <c r="B30" s="141" t="s">
        <v>137</v>
      </c>
      <c r="C30" s="142"/>
      <c r="D30" s="143"/>
      <c r="E30" s="84" t="s">
        <v>48</v>
      </c>
      <c r="F30" s="84" t="s">
        <v>37</v>
      </c>
      <c r="G30" s="87">
        <v>50</v>
      </c>
      <c r="H30" s="68"/>
      <c r="I30" s="68"/>
    </row>
    <row r="31" spans="1:7" ht="18" customHeight="1">
      <c r="A31" s="83"/>
      <c r="B31" s="144" t="s">
        <v>128</v>
      </c>
      <c r="C31" s="145"/>
      <c r="D31" s="146"/>
      <c r="E31" s="84" t="s">
        <v>45</v>
      </c>
      <c r="F31" s="84"/>
      <c r="G31" s="85">
        <f>G32</f>
        <v>435.4</v>
      </c>
    </row>
    <row r="32" spans="1:7" ht="19.5" customHeight="1">
      <c r="A32" s="83"/>
      <c r="B32" s="141" t="s">
        <v>31</v>
      </c>
      <c r="C32" s="142"/>
      <c r="D32" s="143"/>
      <c r="E32" s="84">
        <v>10</v>
      </c>
      <c r="F32" s="84" t="s">
        <v>37</v>
      </c>
      <c r="G32" s="86">
        <v>435.4</v>
      </c>
    </row>
    <row r="33" spans="1:7" ht="18.75" customHeight="1">
      <c r="A33" s="83"/>
      <c r="B33" s="130" t="s">
        <v>179</v>
      </c>
      <c r="C33" s="131"/>
      <c r="D33" s="132"/>
      <c r="E33" s="84" t="s">
        <v>41</v>
      </c>
      <c r="F33" s="84"/>
      <c r="G33" s="86">
        <f>G34</f>
        <v>114.6</v>
      </c>
    </row>
    <row r="34" spans="1:7" ht="25.5" customHeight="1">
      <c r="A34" s="83"/>
      <c r="B34" s="127" t="s">
        <v>33</v>
      </c>
      <c r="C34" s="128"/>
      <c r="D34" s="129"/>
      <c r="E34" s="84" t="s">
        <v>41</v>
      </c>
      <c r="F34" s="84" t="s">
        <v>38</v>
      </c>
      <c r="G34" s="86">
        <v>114.6</v>
      </c>
    </row>
    <row r="35" spans="1:7" ht="33.75" customHeight="1">
      <c r="A35" s="88"/>
      <c r="B35" s="130" t="s">
        <v>201</v>
      </c>
      <c r="C35" s="131"/>
      <c r="D35" s="132"/>
      <c r="E35" s="84" t="s">
        <v>42</v>
      </c>
      <c r="F35" s="84"/>
      <c r="G35" s="86">
        <f>G36</f>
        <v>0</v>
      </c>
    </row>
    <row r="36" spans="1:7" ht="34.5" customHeight="1">
      <c r="A36" s="88"/>
      <c r="B36" s="127" t="s">
        <v>202</v>
      </c>
      <c r="C36" s="128"/>
      <c r="D36" s="129"/>
      <c r="E36" s="84" t="s">
        <v>42</v>
      </c>
      <c r="F36" s="84" t="s">
        <v>37</v>
      </c>
      <c r="G36" s="86">
        <v>0</v>
      </c>
    </row>
    <row r="37" spans="1:7" ht="23.25" customHeight="1">
      <c r="A37" s="89"/>
      <c r="B37" s="133" t="s">
        <v>49</v>
      </c>
      <c r="C37" s="134"/>
      <c r="D37" s="135"/>
      <c r="E37" s="90"/>
      <c r="F37" s="90"/>
      <c r="G37" s="85">
        <f>G12+G18+G20+G23+G26+G29+G31+G33+G35</f>
        <v>10406.2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78">
      <selection activeCell="C192" sqref="C192"/>
    </sheetView>
  </sheetViews>
  <sheetFormatPr defaultColWidth="9.140625" defaultRowHeight="15"/>
  <cols>
    <col min="1" max="1" width="52.00390625" style="29" customWidth="1"/>
    <col min="2" max="2" width="7.57421875" style="29" customWidth="1"/>
    <col min="3" max="3" width="7.8515625" style="115" customWidth="1"/>
    <col min="4" max="4" width="8.00390625" style="115" customWidth="1"/>
    <col min="5" max="5" width="10.140625" style="92" customWidth="1"/>
    <col min="6" max="6" width="7.421875" style="115" customWidth="1"/>
    <col min="7" max="7" width="8.421875" style="115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5.75" customHeight="1">
      <c r="G1" s="158"/>
      <c r="H1" s="158"/>
    </row>
    <row r="2" spans="1:9" s="32" customFormat="1" ht="14.25" customHeight="1">
      <c r="A2" s="159" t="s">
        <v>187</v>
      </c>
      <c r="B2" s="159"/>
      <c r="C2" s="159"/>
      <c r="D2" s="159"/>
      <c r="E2" s="159"/>
      <c r="F2" s="159"/>
      <c r="G2" s="159"/>
      <c r="H2" s="159"/>
      <c r="I2" s="31"/>
    </row>
    <row r="3" spans="1:9" s="32" customFormat="1" ht="14.25" customHeight="1">
      <c r="A3" s="159" t="s">
        <v>138</v>
      </c>
      <c r="B3" s="159"/>
      <c r="C3" s="159"/>
      <c r="D3" s="159"/>
      <c r="E3" s="159"/>
      <c r="F3" s="159"/>
      <c r="G3" s="159"/>
      <c r="H3" s="159"/>
      <c r="I3" s="31"/>
    </row>
    <row r="4" spans="1:9" s="32" customFormat="1" ht="14.25" customHeight="1">
      <c r="A4" s="159" t="s">
        <v>186</v>
      </c>
      <c r="B4" s="159"/>
      <c r="C4" s="159"/>
      <c r="D4" s="159"/>
      <c r="E4" s="159"/>
      <c r="F4" s="159"/>
      <c r="G4" s="159"/>
      <c r="H4" s="159"/>
      <c r="I4" s="31"/>
    </row>
    <row r="5" spans="1:9" s="32" customFormat="1" ht="15" customHeight="1">
      <c r="A5" s="121" t="s">
        <v>260</v>
      </c>
      <c r="B5" s="121"/>
      <c r="C5" s="121"/>
      <c r="D5" s="121"/>
      <c r="E5" s="121"/>
      <c r="F5" s="121"/>
      <c r="G5" s="121"/>
      <c r="H5" s="121"/>
      <c r="I5" s="31"/>
    </row>
    <row r="6" spans="1:8" ht="18.75" customHeight="1">
      <c r="A6" s="33"/>
      <c r="B6" s="33"/>
      <c r="C6" s="33"/>
      <c r="D6" s="33"/>
      <c r="E6" s="93"/>
      <c r="F6" s="33"/>
      <c r="G6" s="33"/>
      <c r="H6" s="33"/>
    </row>
    <row r="7" spans="1:11" ht="66.75" customHeight="1">
      <c r="A7" s="157" t="s">
        <v>251</v>
      </c>
      <c r="B7" s="157"/>
      <c r="C7" s="157"/>
      <c r="D7" s="157"/>
      <c r="E7" s="157"/>
      <c r="F7" s="157"/>
      <c r="G7" s="157"/>
      <c r="H7" s="157"/>
      <c r="K7" s="32"/>
    </row>
    <row r="8" spans="1:8" s="35" customFormat="1" ht="15" customHeight="1">
      <c r="A8" s="162" t="s">
        <v>139</v>
      </c>
      <c r="B8" s="164" t="s">
        <v>115</v>
      </c>
      <c r="C8" s="166" t="s">
        <v>116</v>
      </c>
      <c r="D8" s="164" t="s">
        <v>117</v>
      </c>
      <c r="E8" s="168" t="s">
        <v>140</v>
      </c>
      <c r="F8" s="168" t="s">
        <v>0</v>
      </c>
      <c r="G8" s="160" t="s">
        <v>1</v>
      </c>
      <c r="H8" s="34" t="s">
        <v>54</v>
      </c>
    </row>
    <row r="9" spans="1:8" s="35" customFormat="1" ht="17.25" customHeight="1">
      <c r="A9" s="163"/>
      <c r="B9" s="165"/>
      <c r="C9" s="167"/>
      <c r="D9" s="165"/>
      <c r="E9" s="169"/>
      <c r="F9" s="169"/>
      <c r="G9" s="161"/>
      <c r="H9" s="36" t="s">
        <v>193</v>
      </c>
    </row>
    <row r="10" spans="1:8" ht="19.5" customHeight="1">
      <c r="A10" s="91" t="s">
        <v>118</v>
      </c>
      <c r="B10" s="91"/>
      <c r="C10" s="96" t="s">
        <v>37</v>
      </c>
      <c r="D10" s="96" t="s">
        <v>65</v>
      </c>
      <c r="E10" s="96"/>
      <c r="F10" s="96"/>
      <c r="G10" s="96"/>
      <c r="H10" s="97">
        <f>H11+H18+H33+H38+H43</f>
        <v>4628.9</v>
      </c>
    </row>
    <row r="11" spans="1:8" ht="33.75" customHeight="1">
      <c r="A11" s="37" t="s">
        <v>141</v>
      </c>
      <c r="B11" s="37"/>
      <c r="C11" s="38" t="s">
        <v>37</v>
      </c>
      <c r="D11" s="38" t="s">
        <v>38</v>
      </c>
      <c r="E11" s="38"/>
      <c r="F11" s="38"/>
      <c r="G11" s="38"/>
      <c r="H11" s="64">
        <f>H12</f>
        <v>981.5999999999999</v>
      </c>
    </row>
    <row r="12" spans="1:10" ht="24.75" customHeight="1">
      <c r="A12" s="37" t="s">
        <v>203</v>
      </c>
      <c r="B12" s="37"/>
      <c r="C12" s="38" t="s">
        <v>37</v>
      </c>
      <c r="D12" s="38" t="s">
        <v>38</v>
      </c>
      <c r="E12" s="40" t="s">
        <v>142</v>
      </c>
      <c r="F12" s="38"/>
      <c r="G12" s="38"/>
      <c r="H12" s="64">
        <f>H13</f>
        <v>981.5999999999999</v>
      </c>
      <c r="J12" s="41"/>
    </row>
    <row r="13" spans="1:8" ht="26.25" customHeight="1">
      <c r="A13" s="37" t="s">
        <v>204</v>
      </c>
      <c r="B13" s="37"/>
      <c r="C13" s="38" t="s">
        <v>37</v>
      </c>
      <c r="D13" s="38" t="s">
        <v>38</v>
      </c>
      <c r="E13" s="40" t="s">
        <v>143</v>
      </c>
      <c r="F13" s="38"/>
      <c r="G13" s="38"/>
      <c r="H13" s="64">
        <f>H14</f>
        <v>981.5999999999999</v>
      </c>
    </row>
    <row r="14" spans="1:8" ht="50.25" customHeight="1">
      <c r="A14" s="37" t="s">
        <v>144</v>
      </c>
      <c r="B14" s="37"/>
      <c r="C14" s="38" t="s">
        <v>37</v>
      </c>
      <c r="D14" s="38" t="s">
        <v>38</v>
      </c>
      <c r="E14" s="40" t="s">
        <v>143</v>
      </c>
      <c r="F14" s="38" t="s">
        <v>145</v>
      </c>
      <c r="G14" s="38"/>
      <c r="H14" s="64">
        <f>SUM(H15)</f>
        <v>981.5999999999999</v>
      </c>
    </row>
    <row r="15" spans="1:8" ht="27.75" customHeight="1">
      <c r="A15" s="37" t="s">
        <v>146</v>
      </c>
      <c r="B15" s="37"/>
      <c r="C15" s="38" t="s">
        <v>37</v>
      </c>
      <c r="D15" s="38" t="s">
        <v>38</v>
      </c>
      <c r="E15" s="40" t="s">
        <v>143</v>
      </c>
      <c r="F15" s="38" t="s">
        <v>147</v>
      </c>
      <c r="G15" s="38"/>
      <c r="H15" s="64">
        <f>H16+H17</f>
        <v>981.5999999999999</v>
      </c>
    </row>
    <row r="16" spans="1:8" ht="18.75" customHeight="1">
      <c r="A16" s="37" t="s">
        <v>205</v>
      </c>
      <c r="B16" s="37"/>
      <c r="C16" s="38" t="s">
        <v>37</v>
      </c>
      <c r="D16" s="38" t="s">
        <v>38</v>
      </c>
      <c r="E16" s="40" t="s">
        <v>143</v>
      </c>
      <c r="F16" s="38" t="s">
        <v>2</v>
      </c>
      <c r="G16" s="38" t="s">
        <v>3</v>
      </c>
      <c r="H16" s="64">
        <v>753.9</v>
      </c>
    </row>
    <row r="17" spans="1:8" ht="39" customHeight="1">
      <c r="A17" s="37" t="s">
        <v>206</v>
      </c>
      <c r="B17" s="37"/>
      <c r="C17" s="38" t="s">
        <v>37</v>
      </c>
      <c r="D17" s="38" t="s">
        <v>38</v>
      </c>
      <c r="E17" s="40" t="s">
        <v>143</v>
      </c>
      <c r="F17" s="38" t="s">
        <v>4</v>
      </c>
      <c r="G17" s="38" t="s">
        <v>5</v>
      </c>
      <c r="H17" s="64">
        <v>227.7</v>
      </c>
    </row>
    <row r="18" spans="1:8" ht="36.75" customHeight="1">
      <c r="A18" s="37" t="s">
        <v>148</v>
      </c>
      <c r="B18" s="37"/>
      <c r="C18" s="38" t="s">
        <v>37</v>
      </c>
      <c r="D18" s="38" t="s">
        <v>39</v>
      </c>
      <c r="E18" s="38"/>
      <c r="F18" s="38"/>
      <c r="G18" s="38"/>
      <c r="H18" s="64">
        <f>H21+H25+H28</f>
        <v>3204.7</v>
      </c>
    </row>
    <row r="19" spans="1:8" ht="23.25" customHeight="1">
      <c r="A19" s="37" t="s">
        <v>207</v>
      </c>
      <c r="B19" s="37"/>
      <c r="C19" s="38" t="s">
        <v>37</v>
      </c>
      <c r="D19" s="38" t="s">
        <v>39</v>
      </c>
      <c r="E19" s="40" t="s">
        <v>149</v>
      </c>
      <c r="F19" s="38"/>
      <c r="G19" s="38"/>
      <c r="H19" s="64">
        <f>H20</f>
        <v>3204.7</v>
      </c>
    </row>
    <row r="20" spans="1:8" ht="25.5" customHeight="1">
      <c r="A20" s="37" t="s">
        <v>208</v>
      </c>
      <c r="B20" s="37"/>
      <c r="C20" s="38" t="s">
        <v>37</v>
      </c>
      <c r="D20" s="38" t="s">
        <v>39</v>
      </c>
      <c r="E20" s="40" t="s">
        <v>150</v>
      </c>
      <c r="F20" s="38"/>
      <c r="G20" s="38"/>
      <c r="H20" s="64">
        <f>SUM(H25+H28+H21)</f>
        <v>3204.7</v>
      </c>
    </row>
    <row r="21" spans="1:8" ht="51" customHeight="1">
      <c r="A21" s="37" t="s">
        <v>144</v>
      </c>
      <c r="B21" s="37"/>
      <c r="C21" s="38" t="s">
        <v>37</v>
      </c>
      <c r="D21" s="38" t="s">
        <v>39</v>
      </c>
      <c r="E21" s="40" t="s">
        <v>150</v>
      </c>
      <c r="F21" s="38" t="s">
        <v>145</v>
      </c>
      <c r="G21" s="38"/>
      <c r="H21" s="64">
        <f>H22</f>
        <v>2914.7</v>
      </c>
    </row>
    <row r="22" spans="1:8" ht="25.5" customHeight="1">
      <c r="A22" s="37" t="s">
        <v>146</v>
      </c>
      <c r="B22" s="37"/>
      <c r="C22" s="38" t="s">
        <v>37</v>
      </c>
      <c r="D22" s="38" t="s">
        <v>39</v>
      </c>
      <c r="E22" s="40" t="s">
        <v>150</v>
      </c>
      <c r="F22" s="38" t="s">
        <v>147</v>
      </c>
      <c r="G22" s="38"/>
      <c r="H22" s="64">
        <f>H23+H24</f>
        <v>2914.7</v>
      </c>
    </row>
    <row r="23" spans="1:8" ht="18" customHeight="1">
      <c r="A23" s="37" t="s">
        <v>205</v>
      </c>
      <c r="B23" s="37"/>
      <c r="C23" s="38" t="s">
        <v>37</v>
      </c>
      <c r="D23" s="38" t="s">
        <v>39</v>
      </c>
      <c r="E23" s="40" t="s">
        <v>150</v>
      </c>
      <c r="F23" s="38" t="s">
        <v>2</v>
      </c>
      <c r="G23" s="38" t="s">
        <v>3</v>
      </c>
      <c r="H23" s="64">
        <v>2238.6</v>
      </c>
    </row>
    <row r="24" spans="1:8" ht="42.75" customHeight="1">
      <c r="A24" s="37" t="s">
        <v>206</v>
      </c>
      <c r="B24" s="37"/>
      <c r="C24" s="38" t="s">
        <v>37</v>
      </c>
      <c r="D24" s="38" t="s">
        <v>39</v>
      </c>
      <c r="E24" s="40" t="s">
        <v>150</v>
      </c>
      <c r="F24" s="38" t="s">
        <v>4</v>
      </c>
      <c r="G24" s="38" t="s">
        <v>5</v>
      </c>
      <c r="H24" s="64">
        <v>676.1</v>
      </c>
    </row>
    <row r="25" spans="1:8" ht="29.25" customHeight="1">
      <c r="A25" s="37" t="s">
        <v>151</v>
      </c>
      <c r="B25" s="37"/>
      <c r="C25" s="38" t="s">
        <v>37</v>
      </c>
      <c r="D25" s="38" t="s">
        <v>39</v>
      </c>
      <c r="E25" s="40" t="s">
        <v>150</v>
      </c>
      <c r="F25" s="38" t="s">
        <v>152</v>
      </c>
      <c r="G25" s="38"/>
      <c r="H25" s="64">
        <f>SUM(H26)</f>
        <v>277.5</v>
      </c>
    </row>
    <row r="26" spans="1:8" ht="26.25" customHeight="1">
      <c r="A26" s="37" t="s">
        <v>153</v>
      </c>
      <c r="B26" s="37"/>
      <c r="C26" s="38" t="s">
        <v>37</v>
      </c>
      <c r="D26" s="38" t="s">
        <v>39</v>
      </c>
      <c r="E26" s="40" t="s">
        <v>150</v>
      </c>
      <c r="F26" s="38" t="s">
        <v>154</v>
      </c>
      <c r="G26" s="38"/>
      <c r="H26" s="64">
        <f>H27</f>
        <v>277.5</v>
      </c>
    </row>
    <row r="27" spans="1:8" ht="18.75" customHeight="1">
      <c r="A27" s="37" t="s">
        <v>209</v>
      </c>
      <c r="B27" s="37"/>
      <c r="C27" s="38" t="s">
        <v>37</v>
      </c>
      <c r="D27" s="38" t="s">
        <v>39</v>
      </c>
      <c r="E27" s="40" t="s">
        <v>150</v>
      </c>
      <c r="F27" s="38" t="s">
        <v>6</v>
      </c>
      <c r="G27" s="38"/>
      <c r="H27" s="64">
        <v>277.5</v>
      </c>
    </row>
    <row r="28" spans="1:8" ht="18.75" customHeight="1">
      <c r="A28" s="37" t="s">
        <v>156</v>
      </c>
      <c r="B28" s="55"/>
      <c r="C28" s="38" t="s">
        <v>37</v>
      </c>
      <c r="D28" s="38" t="s">
        <v>39</v>
      </c>
      <c r="E28" s="40" t="s">
        <v>150</v>
      </c>
      <c r="F28" s="38" t="s">
        <v>81</v>
      </c>
      <c r="G28" s="38"/>
      <c r="H28" s="64">
        <f>H29</f>
        <v>12.499999999999998</v>
      </c>
    </row>
    <row r="29" spans="1:8" ht="18" customHeight="1">
      <c r="A29" s="37" t="s">
        <v>210</v>
      </c>
      <c r="B29" s="55"/>
      <c r="C29" s="38" t="s">
        <v>37</v>
      </c>
      <c r="D29" s="38" t="s">
        <v>39</v>
      </c>
      <c r="E29" s="40" t="s">
        <v>150</v>
      </c>
      <c r="F29" s="38" t="s">
        <v>121</v>
      </c>
      <c r="G29" s="38"/>
      <c r="H29" s="64">
        <f>H30+H31+H32</f>
        <v>12.499999999999998</v>
      </c>
    </row>
    <row r="30" spans="1:8" ht="21" customHeight="1">
      <c r="A30" s="37" t="s">
        <v>120</v>
      </c>
      <c r="B30" s="55"/>
      <c r="C30" s="38" t="s">
        <v>37</v>
      </c>
      <c r="D30" s="38" t="s">
        <v>39</v>
      </c>
      <c r="E30" s="40" t="s">
        <v>150</v>
      </c>
      <c r="F30" s="38" t="s">
        <v>10</v>
      </c>
      <c r="G30" s="38"/>
      <c r="H30" s="64">
        <v>2.3</v>
      </c>
    </row>
    <row r="31" spans="1:8" ht="21" customHeight="1">
      <c r="A31" s="37" t="s">
        <v>211</v>
      </c>
      <c r="B31" s="55"/>
      <c r="C31" s="38" t="s">
        <v>37</v>
      </c>
      <c r="D31" s="38" t="s">
        <v>39</v>
      </c>
      <c r="E31" s="40" t="s">
        <v>150</v>
      </c>
      <c r="F31" s="38" t="s">
        <v>11</v>
      </c>
      <c r="G31" s="38"/>
      <c r="H31" s="64">
        <v>10.1</v>
      </c>
    </row>
    <row r="32" spans="1:8" ht="21" customHeight="1">
      <c r="A32" s="37" t="s">
        <v>212</v>
      </c>
      <c r="B32" s="55"/>
      <c r="C32" s="38" t="s">
        <v>37</v>
      </c>
      <c r="D32" s="38" t="s">
        <v>39</v>
      </c>
      <c r="E32" s="40" t="s">
        <v>150</v>
      </c>
      <c r="F32" s="38" t="s">
        <v>13</v>
      </c>
      <c r="G32" s="38"/>
      <c r="H32" s="64">
        <v>0.1</v>
      </c>
    </row>
    <row r="33" spans="1:8" ht="21.75" customHeight="1">
      <c r="A33" s="37" t="s">
        <v>157</v>
      </c>
      <c r="B33" s="55"/>
      <c r="C33" s="38" t="s">
        <v>37</v>
      </c>
      <c r="D33" s="38" t="s">
        <v>40</v>
      </c>
      <c r="E33" s="38"/>
      <c r="F33" s="38"/>
      <c r="G33" s="38"/>
      <c r="H33" s="64">
        <f>H34</f>
        <v>0</v>
      </c>
    </row>
    <row r="34" spans="1:8" ht="21" customHeight="1">
      <c r="A34" s="37" t="s">
        <v>158</v>
      </c>
      <c r="B34" s="55"/>
      <c r="C34" s="38" t="s">
        <v>37</v>
      </c>
      <c r="D34" s="38" t="s">
        <v>40</v>
      </c>
      <c r="E34" s="38" t="s">
        <v>159</v>
      </c>
      <c r="F34" s="38"/>
      <c r="G34" s="38"/>
      <c r="H34" s="64">
        <f>H35</f>
        <v>0</v>
      </c>
    </row>
    <row r="35" spans="1:8" ht="22.5" customHeight="1">
      <c r="A35" s="37" t="s">
        <v>160</v>
      </c>
      <c r="B35" s="55"/>
      <c r="C35" s="38" t="s">
        <v>37</v>
      </c>
      <c r="D35" s="38" t="s">
        <v>40</v>
      </c>
      <c r="E35" s="38" t="s">
        <v>15</v>
      </c>
      <c r="F35" s="38"/>
      <c r="G35" s="38"/>
      <c r="H35" s="64">
        <f>H36</f>
        <v>0</v>
      </c>
    </row>
    <row r="36" spans="1:8" ht="16.5" customHeight="1">
      <c r="A36" s="37" t="s">
        <v>156</v>
      </c>
      <c r="B36" s="55"/>
      <c r="C36" s="38" t="s">
        <v>37</v>
      </c>
      <c r="D36" s="38" t="s">
        <v>40</v>
      </c>
      <c r="E36" s="38" t="s">
        <v>15</v>
      </c>
      <c r="F36" s="38" t="s">
        <v>81</v>
      </c>
      <c r="G36" s="38"/>
      <c r="H36" s="64">
        <f>H37</f>
        <v>0</v>
      </c>
    </row>
    <row r="37" spans="1:8" ht="16.5" customHeight="1">
      <c r="A37" s="37" t="s">
        <v>123</v>
      </c>
      <c r="B37" s="55"/>
      <c r="C37" s="38" t="s">
        <v>37</v>
      </c>
      <c r="D37" s="38" t="s">
        <v>40</v>
      </c>
      <c r="E37" s="38" t="s">
        <v>15</v>
      </c>
      <c r="F37" s="38" t="s">
        <v>14</v>
      </c>
      <c r="G37" s="38"/>
      <c r="H37" s="64">
        <v>0</v>
      </c>
    </row>
    <row r="38" spans="1:8" ht="17.25" customHeight="1">
      <c r="A38" s="52" t="s">
        <v>161</v>
      </c>
      <c r="B38" s="61"/>
      <c r="C38" s="38" t="s">
        <v>37</v>
      </c>
      <c r="D38" s="38" t="s">
        <v>41</v>
      </c>
      <c r="E38" s="38"/>
      <c r="F38" s="38"/>
      <c r="G38" s="39"/>
      <c r="H38" s="64">
        <f>SUM(H39)</f>
        <v>10</v>
      </c>
    </row>
    <row r="39" spans="1:8" ht="23.25" customHeight="1">
      <c r="A39" s="57" t="s">
        <v>162</v>
      </c>
      <c r="B39" s="61"/>
      <c r="C39" s="38" t="s">
        <v>37</v>
      </c>
      <c r="D39" s="38" t="s">
        <v>41</v>
      </c>
      <c r="E39" s="38" t="s">
        <v>16</v>
      </c>
      <c r="F39" s="38"/>
      <c r="G39" s="39"/>
      <c r="H39" s="64">
        <f>SUM(H40)</f>
        <v>10</v>
      </c>
    </row>
    <row r="40" spans="1:8" ht="17.25" customHeight="1">
      <c r="A40" s="52" t="s">
        <v>163</v>
      </c>
      <c r="B40" s="61"/>
      <c r="C40" s="38" t="s">
        <v>37</v>
      </c>
      <c r="D40" s="38" t="s">
        <v>41</v>
      </c>
      <c r="E40" s="38" t="s">
        <v>16</v>
      </c>
      <c r="F40" s="38"/>
      <c r="G40" s="39"/>
      <c r="H40" s="64">
        <f>SUM(H41)</f>
        <v>10</v>
      </c>
    </row>
    <row r="41" spans="1:8" ht="17.25" customHeight="1">
      <c r="A41" s="52" t="s">
        <v>156</v>
      </c>
      <c r="B41" s="61"/>
      <c r="C41" s="38" t="s">
        <v>37</v>
      </c>
      <c r="D41" s="38" t="s">
        <v>41</v>
      </c>
      <c r="E41" s="38" t="s">
        <v>16</v>
      </c>
      <c r="F41" s="38" t="s">
        <v>81</v>
      </c>
      <c r="G41" s="39"/>
      <c r="H41" s="64">
        <f>SUM(H42)</f>
        <v>10</v>
      </c>
    </row>
    <row r="42" spans="1:8" ht="16.5" customHeight="1">
      <c r="A42" s="52" t="s">
        <v>125</v>
      </c>
      <c r="B42" s="61"/>
      <c r="C42" s="38" t="s">
        <v>37</v>
      </c>
      <c r="D42" s="38" t="s">
        <v>41</v>
      </c>
      <c r="E42" s="38" t="s">
        <v>16</v>
      </c>
      <c r="F42" s="38" t="s">
        <v>17</v>
      </c>
      <c r="G42" s="39"/>
      <c r="H42" s="64">
        <v>10</v>
      </c>
    </row>
    <row r="43" spans="1:8" ht="21.75" customHeight="1">
      <c r="A43" s="37" t="s">
        <v>126</v>
      </c>
      <c r="B43" s="55"/>
      <c r="C43" s="38" t="s">
        <v>37</v>
      </c>
      <c r="D43" s="38" t="s">
        <v>42</v>
      </c>
      <c r="E43" s="38"/>
      <c r="F43" s="38"/>
      <c r="G43" s="38"/>
      <c r="H43" s="64">
        <f>H44+H60+H64+H56+H58</f>
        <v>432.6</v>
      </c>
    </row>
    <row r="44" spans="1:8" ht="27.75" customHeight="1">
      <c r="A44" s="37" t="s">
        <v>213</v>
      </c>
      <c r="B44" s="55"/>
      <c r="C44" s="38" t="s">
        <v>37</v>
      </c>
      <c r="D44" s="38" t="s">
        <v>42</v>
      </c>
      <c r="E44" s="44">
        <v>6180000000</v>
      </c>
      <c r="F44" s="38"/>
      <c r="G44" s="38"/>
      <c r="H44" s="64">
        <f>H45</f>
        <v>343.8</v>
      </c>
    </row>
    <row r="45" spans="1:8" ht="21.75" customHeight="1">
      <c r="A45" s="37" t="s">
        <v>164</v>
      </c>
      <c r="B45" s="55"/>
      <c r="C45" s="38" t="s">
        <v>37</v>
      </c>
      <c r="D45" s="38" t="s">
        <v>42</v>
      </c>
      <c r="E45" s="44">
        <v>6180090000</v>
      </c>
      <c r="F45" s="38"/>
      <c r="G45" s="38"/>
      <c r="H45" s="64">
        <f>H48+H49+H53</f>
        <v>343.8</v>
      </c>
    </row>
    <row r="46" spans="1:8" ht="24" customHeight="1">
      <c r="A46" s="37" t="s">
        <v>151</v>
      </c>
      <c r="B46" s="55"/>
      <c r="C46" s="38" t="s">
        <v>37</v>
      </c>
      <c r="D46" s="38" t="s">
        <v>42</v>
      </c>
      <c r="E46" s="44">
        <v>6180090010</v>
      </c>
      <c r="F46" s="38" t="s">
        <v>152</v>
      </c>
      <c r="G46" s="38"/>
      <c r="H46" s="64">
        <f>SUM(H47)</f>
        <v>321.8</v>
      </c>
    </row>
    <row r="47" spans="1:8" ht="23.25" customHeight="1">
      <c r="A47" s="37" t="s">
        <v>153</v>
      </c>
      <c r="B47" s="55"/>
      <c r="C47" s="38" t="s">
        <v>37</v>
      </c>
      <c r="D47" s="38" t="s">
        <v>42</v>
      </c>
      <c r="E47" s="44">
        <v>6180090010</v>
      </c>
      <c r="F47" s="38" t="s">
        <v>154</v>
      </c>
      <c r="G47" s="38"/>
      <c r="H47" s="64">
        <f>SUM(H48)</f>
        <v>321.8</v>
      </c>
    </row>
    <row r="48" spans="1:9" ht="22.5" customHeight="1">
      <c r="A48" s="37" t="s">
        <v>209</v>
      </c>
      <c r="B48" s="55"/>
      <c r="C48" s="38" t="s">
        <v>37</v>
      </c>
      <c r="D48" s="38" t="s">
        <v>42</v>
      </c>
      <c r="E48" s="44">
        <v>6180090010</v>
      </c>
      <c r="F48" s="38" t="s">
        <v>6</v>
      </c>
      <c r="G48" s="38"/>
      <c r="H48" s="64">
        <v>321.8</v>
      </c>
      <c r="I48" s="109"/>
    </row>
    <row r="49" spans="1:8" ht="21.75" customHeight="1">
      <c r="A49" s="37" t="s">
        <v>156</v>
      </c>
      <c r="B49" s="55"/>
      <c r="C49" s="38" t="s">
        <v>37</v>
      </c>
      <c r="D49" s="38" t="s">
        <v>42</v>
      </c>
      <c r="E49" s="44">
        <v>6180090010</v>
      </c>
      <c r="F49" s="38" t="s">
        <v>81</v>
      </c>
      <c r="G49" s="38"/>
      <c r="H49" s="64">
        <f>SUM(H50)</f>
        <v>2</v>
      </c>
    </row>
    <row r="50" spans="1:8" ht="21.75" customHeight="1">
      <c r="A50" s="37" t="s">
        <v>210</v>
      </c>
      <c r="B50" s="55"/>
      <c r="C50" s="38" t="s">
        <v>37</v>
      </c>
      <c r="D50" s="38" t="s">
        <v>42</v>
      </c>
      <c r="E50" s="44">
        <v>6180090010</v>
      </c>
      <c r="F50" s="38" t="s">
        <v>121</v>
      </c>
      <c r="G50" s="38"/>
      <c r="H50" s="64">
        <f>H51+H52</f>
        <v>2</v>
      </c>
    </row>
    <row r="51" spans="1:8" ht="21.75" customHeight="1">
      <c r="A51" s="37" t="s">
        <v>120</v>
      </c>
      <c r="B51" s="55"/>
      <c r="C51" s="38" t="s">
        <v>37</v>
      </c>
      <c r="D51" s="38" t="s">
        <v>42</v>
      </c>
      <c r="E51" s="44">
        <v>6180090010</v>
      </c>
      <c r="F51" s="38" t="s">
        <v>10</v>
      </c>
      <c r="G51" s="38"/>
      <c r="H51" s="64">
        <v>1</v>
      </c>
    </row>
    <row r="52" spans="1:8" ht="21.75" customHeight="1">
      <c r="A52" s="37" t="s">
        <v>212</v>
      </c>
      <c r="B52" s="55"/>
      <c r="C52" s="38" t="s">
        <v>37</v>
      </c>
      <c r="D52" s="38" t="s">
        <v>42</v>
      </c>
      <c r="E52" s="44">
        <v>6180090010</v>
      </c>
      <c r="F52" s="38" t="s">
        <v>13</v>
      </c>
      <c r="G52" s="38"/>
      <c r="H52" s="64">
        <v>1</v>
      </c>
    </row>
    <row r="53" spans="1:8" ht="24" customHeight="1">
      <c r="A53" s="37" t="s">
        <v>151</v>
      </c>
      <c r="B53" s="55"/>
      <c r="C53" s="38" t="s">
        <v>37</v>
      </c>
      <c r="D53" s="38" t="s">
        <v>42</v>
      </c>
      <c r="E53" s="44">
        <v>6180090030</v>
      </c>
      <c r="F53" s="38" t="s">
        <v>152</v>
      </c>
      <c r="G53" s="38"/>
      <c r="H53" s="64">
        <f>SUM(H54)</f>
        <v>20</v>
      </c>
    </row>
    <row r="54" spans="1:8" ht="24.75" customHeight="1">
      <c r="A54" s="37" t="s">
        <v>153</v>
      </c>
      <c r="B54" s="55"/>
      <c r="C54" s="38" t="s">
        <v>37</v>
      </c>
      <c r="D54" s="38" t="s">
        <v>42</v>
      </c>
      <c r="E54" s="44">
        <v>6180090030</v>
      </c>
      <c r="F54" s="38" t="s">
        <v>154</v>
      </c>
      <c r="G54" s="38" t="s">
        <v>155</v>
      </c>
      <c r="H54" s="64">
        <f>H55</f>
        <v>20</v>
      </c>
    </row>
    <row r="55" spans="1:8" ht="23.25" customHeight="1">
      <c r="A55" s="37" t="s">
        <v>214</v>
      </c>
      <c r="B55" s="55"/>
      <c r="C55" s="38" t="s">
        <v>37</v>
      </c>
      <c r="D55" s="38" t="s">
        <v>42</v>
      </c>
      <c r="E55" s="44">
        <v>6180090030</v>
      </c>
      <c r="F55" s="38" t="s">
        <v>6</v>
      </c>
      <c r="G55" s="38" t="s">
        <v>155</v>
      </c>
      <c r="H55" s="64">
        <v>20</v>
      </c>
    </row>
    <row r="56" spans="1:8" ht="22.5" customHeight="1">
      <c r="A56" s="37" t="s">
        <v>184</v>
      </c>
      <c r="B56" s="55"/>
      <c r="C56" s="38" t="s">
        <v>37</v>
      </c>
      <c r="D56" s="38" t="s">
        <v>42</v>
      </c>
      <c r="E56" s="44">
        <v>6180000401</v>
      </c>
      <c r="F56" s="38" t="s">
        <v>88</v>
      </c>
      <c r="G56" s="38"/>
      <c r="H56" s="64">
        <f>H57</f>
        <v>40.1</v>
      </c>
    </row>
    <row r="57" spans="1:8" ht="22.5" customHeight="1">
      <c r="A57" s="37" t="s">
        <v>185</v>
      </c>
      <c r="B57" s="55"/>
      <c r="C57" s="38" t="s">
        <v>37</v>
      </c>
      <c r="D57" s="38" t="s">
        <v>42</v>
      </c>
      <c r="E57" s="44">
        <v>6180000401</v>
      </c>
      <c r="F57" s="38" t="s">
        <v>12</v>
      </c>
      <c r="G57" s="38"/>
      <c r="H57" s="64">
        <v>40.1</v>
      </c>
    </row>
    <row r="58" spans="1:8" ht="22.5" customHeight="1">
      <c r="A58" s="37" t="s">
        <v>184</v>
      </c>
      <c r="B58" s="55"/>
      <c r="C58" s="38" t="s">
        <v>37</v>
      </c>
      <c r="D58" s="38" t="s">
        <v>42</v>
      </c>
      <c r="E58" s="44">
        <v>6180000402</v>
      </c>
      <c r="F58" s="38" t="s">
        <v>88</v>
      </c>
      <c r="G58" s="38"/>
      <c r="H58" s="64">
        <f>H59</f>
        <v>9.7</v>
      </c>
    </row>
    <row r="59" spans="1:8" ht="22.5" customHeight="1">
      <c r="A59" s="37" t="s">
        <v>185</v>
      </c>
      <c r="B59" s="55"/>
      <c r="C59" s="38" t="s">
        <v>37</v>
      </c>
      <c r="D59" s="38" t="s">
        <v>42</v>
      </c>
      <c r="E59" s="44">
        <v>6180000402</v>
      </c>
      <c r="F59" s="38" t="s">
        <v>12</v>
      </c>
      <c r="G59" s="38"/>
      <c r="H59" s="64">
        <v>9.7</v>
      </c>
    </row>
    <row r="60" spans="1:8" ht="24" customHeight="1">
      <c r="A60" s="37" t="s">
        <v>130</v>
      </c>
      <c r="B60" s="55"/>
      <c r="C60" s="38" t="s">
        <v>37</v>
      </c>
      <c r="D60" s="38" t="s">
        <v>42</v>
      </c>
      <c r="E60" s="38" t="s">
        <v>18</v>
      </c>
      <c r="F60" s="38"/>
      <c r="G60" s="38"/>
      <c r="H60" s="64">
        <f>H63</f>
        <v>33</v>
      </c>
    </row>
    <row r="61" spans="1:8" ht="23.25" customHeight="1">
      <c r="A61" s="37" t="s">
        <v>151</v>
      </c>
      <c r="B61" s="55"/>
      <c r="C61" s="38" t="s">
        <v>37</v>
      </c>
      <c r="D61" s="38" t="s">
        <v>42</v>
      </c>
      <c r="E61" s="38" t="s">
        <v>18</v>
      </c>
      <c r="F61" s="38" t="s">
        <v>152</v>
      </c>
      <c r="G61" s="38"/>
      <c r="H61" s="64">
        <f>SUM(H63)</f>
        <v>33</v>
      </c>
    </row>
    <row r="62" spans="1:8" ht="21.75" customHeight="1">
      <c r="A62" s="37" t="s">
        <v>153</v>
      </c>
      <c r="B62" s="55"/>
      <c r="C62" s="38" t="s">
        <v>37</v>
      </c>
      <c r="D62" s="38" t="s">
        <v>42</v>
      </c>
      <c r="E62" s="38" t="s">
        <v>18</v>
      </c>
      <c r="F62" s="38" t="s">
        <v>154</v>
      </c>
      <c r="G62" s="38"/>
      <c r="H62" s="64">
        <f>SUM(H63)</f>
        <v>33</v>
      </c>
    </row>
    <row r="63" spans="1:8" ht="26.25" customHeight="1">
      <c r="A63" s="37" t="s">
        <v>209</v>
      </c>
      <c r="B63" s="55"/>
      <c r="C63" s="38" t="s">
        <v>37</v>
      </c>
      <c r="D63" s="38" t="s">
        <v>42</v>
      </c>
      <c r="E63" s="38" t="s">
        <v>18</v>
      </c>
      <c r="F63" s="38" t="s">
        <v>6</v>
      </c>
      <c r="G63" s="38"/>
      <c r="H63" s="64">
        <v>33</v>
      </c>
    </row>
    <row r="64" spans="1:8" ht="19.5" customHeight="1">
      <c r="A64" s="37" t="s">
        <v>215</v>
      </c>
      <c r="B64" s="55"/>
      <c r="C64" s="38" t="s">
        <v>37</v>
      </c>
      <c r="D64" s="38" t="s">
        <v>42</v>
      </c>
      <c r="E64" s="38" t="s">
        <v>165</v>
      </c>
      <c r="F64" s="38"/>
      <c r="G64" s="38"/>
      <c r="H64" s="64">
        <f>H65+H69+H73+H77+H81+H85</f>
        <v>6</v>
      </c>
    </row>
    <row r="65" spans="1:8" ht="39" customHeight="1">
      <c r="A65" s="58" t="s">
        <v>254</v>
      </c>
      <c r="B65" s="55"/>
      <c r="C65" s="38" t="s">
        <v>37</v>
      </c>
      <c r="D65" s="38" t="s">
        <v>42</v>
      </c>
      <c r="E65" s="38" t="s">
        <v>246</v>
      </c>
      <c r="F65" s="38"/>
      <c r="G65" s="38"/>
      <c r="H65" s="64">
        <f>H66</f>
        <v>0</v>
      </c>
    </row>
    <row r="66" spans="1:8" ht="24.75" customHeight="1">
      <c r="A66" s="37" t="s">
        <v>151</v>
      </c>
      <c r="B66" s="55"/>
      <c r="C66" s="38" t="s">
        <v>37</v>
      </c>
      <c r="D66" s="38" t="s">
        <v>42</v>
      </c>
      <c r="E66" s="38" t="s">
        <v>246</v>
      </c>
      <c r="F66" s="38" t="s">
        <v>152</v>
      </c>
      <c r="G66" s="38"/>
      <c r="H66" s="64">
        <f>H67</f>
        <v>0</v>
      </c>
    </row>
    <row r="67" spans="1:8" ht="27.75" customHeight="1">
      <c r="A67" s="37" t="s">
        <v>153</v>
      </c>
      <c r="B67" s="55"/>
      <c r="C67" s="38" t="s">
        <v>37</v>
      </c>
      <c r="D67" s="38" t="s">
        <v>42</v>
      </c>
      <c r="E67" s="38" t="s">
        <v>246</v>
      </c>
      <c r="F67" s="38" t="s">
        <v>154</v>
      </c>
      <c r="G67" s="38" t="s">
        <v>9</v>
      </c>
      <c r="H67" s="64">
        <f>H68</f>
        <v>0</v>
      </c>
    </row>
    <row r="68" spans="1:8" ht="27.75" customHeight="1">
      <c r="A68" s="37" t="s">
        <v>209</v>
      </c>
      <c r="B68" s="55"/>
      <c r="C68" s="38" t="s">
        <v>37</v>
      </c>
      <c r="D68" s="38" t="s">
        <v>42</v>
      </c>
      <c r="E68" s="38" t="s">
        <v>246</v>
      </c>
      <c r="F68" s="38" t="s">
        <v>6</v>
      </c>
      <c r="G68" s="38" t="s">
        <v>9</v>
      </c>
      <c r="H68" s="64">
        <v>0</v>
      </c>
    </row>
    <row r="69" spans="1:8" ht="28.5" customHeight="1">
      <c r="A69" s="58" t="s">
        <v>237</v>
      </c>
      <c r="B69" s="55"/>
      <c r="C69" s="38" t="s">
        <v>37</v>
      </c>
      <c r="D69" s="38" t="s">
        <v>42</v>
      </c>
      <c r="E69" s="38" t="s">
        <v>247</v>
      </c>
      <c r="F69" s="38"/>
      <c r="G69" s="38"/>
      <c r="H69" s="64">
        <f>H70</f>
        <v>2</v>
      </c>
    </row>
    <row r="70" spans="1:8" ht="24.75" customHeight="1">
      <c r="A70" s="37" t="s">
        <v>151</v>
      </c>
      <c r="B70" s="55"/>
      <c r="C70" s="38" t="s">
        <v>37</v>
      </c>
      <c r="D70" s="38" t="s">
        <v>42</v>
      </c>
      <c r="E70" s="38" t="s">
        <v>247</v>
      </c>
      <c r="F70" s="38" t="s">
        <v>152</v>
      </c>
      <c r="G70" s="38"/>
      <c r="H70" s="64">
        <f>H71</f>
        <v>2</v>
      </c>
    </row>
    <row r="71" spans="1:8" ht="27.75" customHeight="1">
      <c r="A71" s="37" t="s">
        <v>153</v>
      </c>
      <c r="B71" s="55"/>
      <c r="C71" s="38" t="s">
        <v>37</v>
      </c>
      <c r="D71" s="38" t="s">
        <v>42</v>
      </c>
      <c r="E71" s="38" t="s">
        <v>247</v>
      </c>
      <c r="F71" s="38" t="s">
        <v>154</v>
      </c>
      <c r="G71" s="38" t="s">
        <v>9</v>
      </c>
      <c r="H71" s="64">
        <f>H72</f>
        <v>2</v>
      </c>
    </row>
    <row r="72" spans="1:8" ht="27.75" customHeight="1">
      <c r="A72" s="37" t="s">
        <v>209</v>
      </c>
      <c r="B72" s="55"/>
      <c r="C72" s="38" t="s">
        <v>37</v>
      </c>
      <c r="D72" s="38" t="s">
        <v>42</v>
      </c>
      <c r="E72" s="38" t="s">
        <v>247</v>
      </c>
      <c r="F72" s="38" t="s">
        <v>6</v>
      </c>
      <c r="G72" s="38" t="s">
        <v>9</v>
      </c>
      <c r="H72" s="64">
        <v>2</v>
      </c>
    </row>
    <row r="73" spans="1:8" ht="27.75" customHeight="1">
      <c r="A73" s="58" t="s">
        <v>238</v>
      </c>
      <c r="B73" s="55"/>
      <c r="C73" s="38" t="s">
        <v>37</v>
      </c>
      <c r="D73" s="38" t="s">
        <v>42</v>
      </c>
      <c r="E73" s="38" t="s">
        <v>252</v>
      </c>
      <c r="F73" s="38"/>
      <c r="G73" s="38"/>
      <c r="H73" s="64">
        <f>H74</f>
        <v>0</v>
      </c>
    </row>
    <row r="74" spans="1:8" ht="27.75" customHeight="1">
      <c r="A74" s="37" t="s">
        <v>151</v>
      </c>
      <c r="B74" s="55"/>
      <c r="C74" s="38" t="s">
        <v>37</v>
      </c>
      <c r="D74" s="38" t="s">
        <v>42</v>
      </c>
      <c r="E74" s="38" t="s">
        <v>252</v>
      </c>
      <c r="F74" s="38" t="s">
        <v>152</v>
      </c>
      <c r="G74" s="38"/>
      <c r="H74" s="64">
        <f>H75</f>
        <v>0</v>
      </c>
    </row>
    <row r="75" spans="1:8" ht="27.75" customHeight="1">
      <c r="A75" s="37" t="s">
        <v>153</v>
      </c>
      <c r="B75" s="55"/>
      <c r="C75" s="38" t="s">
        <v>37</v>
      </c>
      <c r="D75" s="38" t="s">
        <v>42</v>
      </c>
      <c r="E75" s="38" t="s">
        <v>252</v>
      </c>
      <c r="F75" s="38" t="s">
        <v>154</v>
      </c>
      <c r="G75" s="38" t="s">
        <v>9</v>
      </c>
      <c r="H75" s="64">
        <f>H76</f>
        <v>0</v>
      </c>
    </row>
    <row r="76" spans="1:8" ht="27.75" customHeight="1">
      <c r="A76" s="37" t="s">
        <v>209</v>
      </c>
      <c r="B76" s="55"/>
      <c r="C76" s="38" t="s">
        <v>37</v>
      </c>
      <c r="D76" s="38" t="s">
        <v>42</v>
      </c>
      <c r="E76" s="38" t="s">
        <v>252</v>
      </c>
      <c r="F76" s="38" t="s">
        <v>6</v>
      </c>
      <c r="G76" s="38" t="s">
        <v>9</v>
      </c>
      <c r="H76" s="64">
        <v>0</v>
      </c>
    </row>
    <row r="77" spans="1:8" ht="39" customHeight="1">
      <c r="A77" s="58" t="s">
        <v>248</v>
      </c>
      <c r="B77" s="55"/>
      <c r="C77" s="38" t="s">
        <v>37</v>
      </c>
      <c r="D77" s="38" t="s">
        <v>42</v>
      </c>
      <c r="E77" s="38" t="s">
        <v>182</v>
      </c>
      <c r="F77" s="38"/>
      <c r="G77" s="38"/>
      <c r="H77" s="64">
        <f>H78</f>
        <v>2</v>
      </c>
    </row>
    <row r="78" spans="1:8" ht="24.75" customHeight="1">
      <c r="A78" s="37" t="s">
        <v>151</v>
      </c>
      <c r="B78" s="55"/>
      <c r="C78" s="38" t="s">
        <v>37</v>
      </c>
      <c r="D78" s="38" t="s">
        <v>42</v>
      </c>
      <c r="E78" s="38" t="s">
        <v>182</v>
      </c>
      <c r="F78" s="38" t="s">
        <v>152</v>
      </c>
      <c r="G78" s="38"/>
      <c r="H78" s="64">
        <f>H79</f>
        <v>2</v>
      </c>
    </row>
    <row r="79" spans="1:8" ht="27.75" customHeight="1">
      <c r="A79" s="37" t="s">
        <v>153</v>
      </c>
      <c r="B79" s="55"/>
      <c r="C79" s="38" t="s">
        <v>37</v>
      </c>
      <c r="D79" s="38" t="s">
        <v>42</v>
      </c>
      <c r="E79" s="38" t="s">
        <v>182</v>
      </c>
      <c r="F79" s="38" t="s">
        <v>154</v>
      </c>
      <c r="G79" s="38" t="s">
        <v>9</v>
      </c>
      <c r="H79" s="64">
        <f>H80</f>
        <v>2</v>
      </c>
    </row>
    <row r="80" spans="1:8" ht="27.75" customHeight="1">
      <c r="A80" s="37" t="s">
        <v>209</v>
      </c>
      <c r="B80" s="55"/>
      <c r="C80" s="38" t="s">
        <v>37</v>
      </c>
      <c r="D80" s="38" t="s">
        <v>42</v>
      </c>
      <c r="E80" s="38" t="s">
        <v>182</v>
      </c>
      <c r="F80" s="38" t="s">
        <v>6</v>
      </c>
      <c r="G80" s="38" t="s">
        <v>9</v>
      </c>
      <c r="H80" s="64">
        <v>2</v>
      </c>
    </row>
    <row r="81" spans="1:8" ht="50.25" customHeight="1">
      <c r="A81" s="58" t="s">
        <v>259</v>
      </c>
      <c r="B81" s="55"/>
      <c r="C81" s="38" t="s">
        <v>37</v>
      </c>
      <c r="D81" s="38" t="s">
        <v>42</v>
      </c>
      <c r="E81" s="38" t="s">
        <v>188</v>
      </c>
      <c r="F81" s="38"/>
      <c r="G81" s="38"/>
      <c r="H81" s="64">
        <f>H82</f>
        <v>2</v>
      </c>
    </row>
    <row r="82" spans="1:8" ht="27.75" customHeight="1">
      <c r="A82" s="37" t="s">
        <v>151</v>
      </c>
      <c r="B82" s="55"/>
      <c r="C82" s="38" t="s">
        <v>37</v>
      </c>
      <c r="D82" s="38" t="s">
        <v>42</v>
      </c>
      <c r="E82" s="38" t="s">
        <v>188</v>
      </c>
      <c r="F82" s="38" t="s">
        <v>152</v>
      </c>
      <c r="G82" s="38"/>
      <c r="H82" s="64">
        <f>H83</f>
        <v>2</v>
      </c>
    </row>
    <row r="83" spans="1:8" ht="27.75" customHeight="1">
      <c r="A83" s="37" t="s">
        <v>153</v>
      </c>
      <c r="B83" s="55"/>
      <c r="C83" s="38" t="s">
        <v>37</v>
      </c>
      <c r="D83" s="38" t="s">
        <v>42</v>
      </c>
      <c r="E83" s="38" t="s">
        <v>188</v>
      </c>
      <c r="F83" s="38" t="s">
        <v>154</v>
      </c>
      <c r="G83" s="38" t="s">
        <v>9</v>
      </c>
      <c r="H83" s="64">
        <f>H84</f>
        <v>2</v>
      </c>
    </row>
    <row r="84" spans="1:8" ht="27.75" customHeight="1">
      <c r="A84" s="37" t="s">
        <v>209</v>
      </c>
      <c r="B84" s="55"/>
      <c r="C84" s="38" t="s">
        <v>37</v>
      </c>
      <c r="D84" s="38" t="s">
        <v>42</v>
      </c>
      <c r="E84" s="38" t="s">
        <v>188</v>
      </c>
      <c r="F84" s="38" t="s">
        <v>6</v>
      </c>
      <c r="G84" s="38" t="s">
        <v>9</v>
      </c>
      <c r="H84" s="64">
        <v>2</v>
      </c>
    </row>
    <row r="85" spans="1:8" ht="41.25" customHeight="1">
      <c r="A85" s="58" t="s">
        <v>239</v>
      </c>
      <c r="B85" s="55"/>
      <c r="C85" s="38" t="s">
        <v>37</v>
      </c>
      <c r="D85" s="38" t="s">
        <v>42</v>
      </c>
      <c r="E85" s="38" t="s">
        <v>249</v>
      </c>
      <c r="F85" s="38"/>
      <c r="G85" s="38"/>
      <c r="H85" s="64">
        <f>H86</f>
        <v>0</v>
      </c>
    </row>
    <row r="86" spans="1:8" ht="27.75" customHeight="1">
      <c r="A86" s="37" t="s">
        <v>151</v>
      </c>
      <c r="B86" s="55"/>
      <c r="C86" s="38" t="s">
        <v>37</v>
      </c>
      <c r="D86" s="38" t="s">
        <v>42</v>
      </c>
      <c r="E86" s="38" t="s">
        <v>249</v>
      </c>
      <c r="F86" s="38" t="s">
        <v>152</v>
      </c>
      <c r="G86" s="38"/>
      <c r="H86" s="64">
        <f>H87</f>
        <v>0</v>
      </c>
    </row>
    <row r="87" spans="1:8" ht="27.75" customHeight="1">
      <c r="A87" s="37" t="s">
        <v>153</v>
      </c>
      <c r="B87" s="55"/>
      <c r="C87" s="38" t="s">
        <v>37</v>
      </c>
      <c r="D87" s="38" t="s">
        <v>42</v>
      </c>
      <c r="E87" s="38" t="s">
        <v>249</v>
      </c>
      <c r="F87" s="38" t="s">
        <v>154</v>
      </c>
      <c r="G87" s="38" t="s">
        <v>9</v>
      </c>
      <c r="H87" s="64">
        <f>H88</f>
        <v>0</v>
      </c>
    </row>
    <row r="88" spans="1:8" ht="27.75" customHeight="1">
      <c r="A88" s="37" t="s">
        <v>209</v>
      </c>
      <c r="B88" s="55"/>
      <c r="C88" s="38" t="s">
        <v>37</v>
      </c>
      <c r="D88" s="38" t="s">
        <v>42</v>
      </c>
      <c r="E88" s="38" t="s">
        <v>249</v>
      </c>
      <c r="F88" s="38" t="s">
        <v>6</v>
      </c>
      <c r="G88" s="38" t="s">
        <v>9</v>
      </c>
      <c r="H88" s="64">
        <v>0</v>
      </c>
    </row>
    <row r="89" spans="1:8" s="60" customFormat="1" ht="21.75" customHeight="1">
      <c r="A89" s="98" t="s">
        <v>131</v>
      </c>
      <c r="B89" s="99"/>
      <c r="C89" s="100" t="s">
        <v>38</v>
      </c>
      <c r="D89" s="100" t="s">
        <v>65</v>
      </c>
      <c r="E89" s="100"/>
      <c r="F89" s="100"/>
      <c r="G89" s="100"/>
      <c r="H89" s="101">
        <f>H90</f>
        <v>246.29999999999998</v>
      </c>
    </row>
    <row r="90" spans="1:8" ht="21.75" customHeight="1">
      <c r="A90" s="37" t="s">
        <v>132</v>
      </c>
      <c r="B90" s="55"/>
      <c r="C90" s="38" t="s">
        <v>38</v>
      </c>
      <c r="D90" s="38" t="s">
        <v>43</v>
      </c>
      <c r="E90" s="38"/>
      <c r="F90" s="38"/>
      <c r="G90" s="38"/>
      <c r="H90" s="64">
        <f>SUM(H91)</f>
        <v>246.29999999999998</v>
      </c>
    </row>
    <row r="91" spans="1:8" ht="29.25" customHeight="1">
      <c r="A91" s="37" t="s">
        <v>166</v>
      </c>
      <c r="B91" s="55"/>
      <c r="C91" s="38" t="s">
        <v>38</v>
      </c>
      <c r="D91" s="38" t="s">
        <v>43</v>
      </c>
      <c r="E91" s="38" t="s">
        <v>19</v>
      </c>
      <c r="F91" s="38"/>
      <c r="G91" s="38"/>
      <c r="H91" s="64">
        <f>SUM(H92)</f>
        <v>246.29999999999998</v>
      </c>
    </row>
    <row r="92" spans="1:8" ht="47.25" customHeight="1">
      <c r="A92" s="37" t="s">
        <v>144</v>
      </c>
      <c r="B92" s="55"/>
      <c r="C92" s="38" t="s">
        <v>38</v>
      </c>
      <c r="D92" s="38" t="s">
        <v>43</v>
      </c>
      <c r="E92" s="38" t="s">
        <v>19</v>
      </c>
      <c r="F92" s="38" t="s">
        <v>145</v>
      </c>
      <c r="G92" s="38"/>
      <c r="H92" s="64">
        <f>SUM(H93)</f>
        <v>246.29999999999998</v>
      </c>
    </row>
    <row r="93" spans="1:8" ht="30" customHeight="1">
      <c r="A93" s="37" t="s">
        <v>146</v>
      </c>
      <c r="B93" s="55"/>
      <c r="C93" s="38" t="s">
        <v>38</v>
      </c>
      <c r="D93" s="38" t="s">
        <v>43</v>
      </c>
      <c r="E93" s="38" t="s">
        <v>19</v>
      </c>
      <c r="F93" s="38" t="s">
        <v>147</v>
      </c>
      <c r="G93" s="38"/>
      <c r="H93" s="64">
        <f>H94+H95</f>
        <v>246.29999999999998</v>
      </c>
    </row>
    <row r="94" spans="1:8" ht="22.5" customHeight="1">
      <c r="A94" s="37" t="s">
        <v>205</v>
      </c>
      <c r="B94" s="55"/>
      <c r="C94" s="38" t="s">
        <v>38</v>
      </c>
      <c r="D94" s="38" t="s">
        <v>43</v>
      </c>
      <c r="E94" s="38" t="s">
        <v>19</v>
      </c>
      <c r="F94" s="38" t="s">
        <v>2</v>
      </c>
      <c r="G94" s="38" t="s">
        <v>3</v>
      </c>
      <c r="H94" s="64">
        <v>189.2</v>
      </c>
    </row>
    <row r="95" spans="1:8" ht="45.75" customHeight="1">
      <c r="A95" s="37" t="s">
        <v>206</v>
      </c>
      <c r="B95" s="55"/>
      <c r="C95" s="38" t="s">
        <v>38</v>
      </c>
      <c r="D95" s="38" t="s">
        <v>43</v>
      </c>
      <c r="E95" s="38" t="s">
        <v>19</v>
      </c>
      <c r="F95" s="38" t="s">
        <v>4</v>
      </c>
      <c r="G95" s="38" t="s">
        <v>5</v>
      </c>
      <c r="H95" s="64">
        <v>57.1</v>
      </c>
    </row>
    <row r="96" spans="1:8" ht="30.75" customHeight="1">
      <c r="A96" s="102" t="s">
        <v>216</v>
      </c>
      <c r="B96" s="103"/>
      <c r="C96" s="104" t="s">
        <v>43</v>
      </c>
      <c r="D96" s="104" t="s">
        <v>65</v>
      </c>
      <c r="E96" s="104"/>
      <c r="F96" s="104"/>
      <c r="G96" s="104"/>
      <c r="H96" s="105">
        <f>H97+H103</f>
        <v>10</v>
      </c>
    </row>
    <row r="97" spans="1:8" ht="19.5" customHeight="1">
      <c r="A97" s="37" t="s">
        <v>198</v>
      </c>
      <c r="B97" s="55"/>
      <c r="C97" s="38" t="s">
        <v>43</v>
      </c>
      <c r="D97" s="38" t="s">
        <v>44</v>
      </c>
      <c r="E97" s="38"/>
      <c r="F97" s="38"/>
      <c r="G97" s="38"/>
      <c r="H97" s="64">
        <f>H98</f>
        <v>5</v>
      </c>
    </row>
    <row r="98" spans="1:8" ht="26.25" customHeight="1">
      <c r="A98" s="37" t="s">
        <v>217</v>
      </c>
      <c r="B98" s="55"/>
      <c r="C98" s="38" t="s">
        <v>43</v>
      </c>
      <c r="D98" s="38" t="s">
        <v>44</v>
      </c>
      <c r="E98" s="38" t="s">
        <v>167</v>
      </c>
      <c r="F98" s="38"/>
      <c r="G98" s="38"/>
      <c r="H98" s="64">
        <f>H99</f>
        <v>5</v>
      </c>
    </row>
    <row r="99" spans="1:8" ht="29.25" customHeight="1">
      <c r="A99" s="37" t="s">
        <v>217</v>
      </c>
      <c r="B99" s="55"/>
      <c r="C99" s="38" t="s">
        <v>43</v>
      </c>
      <c r="D99" s="38" t="s">
        <v>44</v>
      </c>
      <c r="E99" s="38" t="s">
        <v>20</v>
      </c>
      <c r="F99" s="38"/>
      <c r="G99" s="38"/>
      <c r="H99" s="64">
        <f>SUM(H100)</f>
        <v>5</v>
      </c>
    </row>
    <row r="100" spans="1:8" ht="21.75" customHeight="1">
      <c r="A100" s="37" t="s">
        <v>151</v>
      </c>
      <c r="B100" s="55"/>
      <c r="C100" s="38" t="s">
        <v>43</v>
      </c>
      <c r="D100" s="38" t="s">
        <v>44</v>
      </c>
      <c r="E100" s="38" t="s">
        <v>20</v>
      </c>
      <c r="F100" s="38" t="s">
        <v>152</v>
      </c>
      <c r="G100" s="38"/>
      <c r="H100" s="64">
        <f>SUM(H102)</f>
        <v>5</v>
      </c>
    </row>
    <row r="101" spans="1:8" ht="21.75" customHeight="1">
      <c r="A101" s="37" t="s">
        <v>153</v>
      </c>
      <c r="B101" s="55"/>
      <c r="C101" s="38" t="s">
        <v>43</v>
      </c>
      <c r="D101" s="38" t="s">
        <v>44</v>
      </c>
      <c r="E101" s="38" t="s">
        <v>20</v>
      </c>
      <c r="F101" s="38" t="s">
        <v>154</v>
      </c>
      <c r="G101" s="38"/>
      <c r="H101" s="64">
        <f>SUM(H102)</f>
        <v>5</v>
      </c>
    </row>
    <row r="102" spans="1:8" ht="23.25" customHeight="1">
      <c r="A102" s="37" t="s">
        <v>209</v>
      </c>
      <c r="B102" s="55"/>
      <c r="C102" s="38" t="s">
        <v>43</v>
      </c>
      <c r="D102" s="38" t="s">
        <v>44</v>
      </c>
      <c r="E102" s="38" t="s">
        <v>20</v>
      </c>
      <c r="F102" s="38" t="s">
        <v>6</v>
      </c>
      <c r="G102" s="38"/>
      <c r="H102" s="64">
        <v>5</v>
      </c>
    </row>
    <row r="103" spans="1:8" ht="27.75" customHeight="1">
      <c r="A103" s="37" t="s">
        <v>199</v>
      </c>
      <c r="B103" s="55"/>
      <c r="C103" s="38" t="s">
        <v>43</v>
      </c>
      <c r="D103" s="38" t="s">
        <v>45</v>
      </c>
      <c r="E103" s="38"/>
      <c r="F103" s="38"/>
      <c r="G103" s="38"/>
      <c r="H103" s="64">
        <f>H104</f>
        <v>5</v>
      </c>
    </row>
    <row r="104" spans="1:8" ht="19.5" customHeight="1">
      <c r="A104" s="37" t="s">
        <v>218</v>
      </c>
      <c r="B104" s="55"/>
      <c r="C104" s="38" t="s">
        <v>43</v>
      </c>
      <c r="D104" s="38" t="s">
        <v>45</v>
      </c>
      <c r="E104" s="38" t="s">
        <v>168</v>
      </c>
      <c r="F104" s="38"/>
      <c r="G104" s="38"/>
      <c r="H104" s="64">
        <f>H105</f>
        <v>5</v>
      </c>
    </row>
    <row r="105" spans="1:8" ht="18" customHeight="1">
      <c r="A105" s="37" t="s">
        <v>218</v>
      </c>
      <c r="B105" s="55"/>
      <c r="C105" s="38" t="s">
        <v>43</v>
      </c>
      <c r="D105" s="38" t="s">
        <v>45</v>
      </c>
      <c r="E105" s="38" t="s">
        <v>21</v>
      </c>
      <c r="F105" s="38"/>
      <c r="G105" s="38"/>
      <c r="H105" s="64">
        <f>H106</f>
        <v>5</v>
      </c>
    </row>
    <row r="106" spans="1:8" ht="21.75" customHeight="1">
      <c r="A106" s="37" t="s">
        <v>151</v>
      </c>
      <c r="B106" s="55"/>
      <c r="C106" s="38" t="s">
        <v>43</v>
      </c>
      <c r="D106" s="38" t="s">
        <v>45</v>
      </c>
      <c r="E106" s="38" t="s">
        <v>21</v>
      </c>
      <c r="F106" s="38" t="s">
        <v>152</v>
      </c>
      <c r="G106" s="38"/>
      <c r="H106" s="64">
        <f>H107</f>
        <v>5</v>
      </c>
    </row>
    <row r="107" spans="1:8" ht="27.75" customHeight="1">
      <c r="A107" s="37" t="s">
        <v>153</v>
      </c>
      <c r="B107" s="55"/>
      <c r="C107" s="38" t="s">
        <v>43</v>
      </c>
      <c r="D107" s="38" t="s">
        <v>45</v>
      </c>
      <c r="E107" s="38" t="s">
        <v>21</v>
      </c>
      <c r="F107" s="38" t="s">
        <v>154</v>
      </c>
      <c r="G107" s="38"/>
      <c r="H107" s="64">
        <f>H108</f>
        <v>5</v>
      </c>
    </row>
    <row r="108" spans="1:8" ht="21" customHeight="1">
      <c r="A108" s="37" t="s">
        <v>209</v>
      </c>
      <c r="B108" s="55"/>
      <c r="C108" s="38" t="s">
        <v>43</v>
      </c>
      <c r="D108" s="38" t="s">
        <v>45</v>
      </c>
      <c r="E108" s="38" t="s">
        <v>21</v>
      </c>
      <c r="F108" s="38" t="s">
        <v>6</v>
      </c>
      <c r="G108" s="38"/>
      <c r="H108" s="64">
        <v>5</v>
      </c>
    </row>
    <row r="109" spans="1:8" ht="21.75" customHeight="1">
      <c r="A109" s="91" t="s">
        <v>219</v>
      </c>
      <c r="B109" s="95"/>
      <c r="C109" s="96" t="s">
        <v>39</v>
      </c>
      <c r="D109" s="96" t="s">
        <v>65</v>
      </c>
      <c r="E109" s="96"/>
      <c r="F109" s="96"/>
      <c r="G109" s="96"/>
      <c r="H109" s="97">
        <f>H110+H121</f>
        <v>2596.6</v>
      </c>
    </row>
    <row r="110" spans="1:8" ht="21.75" customHeight="1">
      <c r="A110" s="37" t="s">
        <v>23</v>
      </c>
      <c r="B110" s="55"/>
      <c r="C110" s="38" t="s">
        <v>39</v>
      </c>
      <c r="D110" s="38" t="s">
        <v>44</v>
      </c>
      <c r="E110" s="38"/>
      <c r="F110" s="38"/>
      <c r="G110" s="38"/>
      <c r="H110" s="64">
        <f>SUM(H111)</f>
        <v>2583.6</v>
      </c>
    </row>
    <row r="111" spans="1:8" ht="21.75" customHeight="1">
      <c r="A111" s="37" t="s">
        <v>136</v>
      </c>
      <c r="B111" s="47"/>
      <c r="C111" s="38" t="s">
        <v>39</v>
      </c>
      <c r="D111" s="38" t="s">
        <v>44</v>
      </c>
      <c r="E111" s="38" t="s">
        <v>165</v>
      </c>
      <c r="F111" s="38"/>
      <c r="G111" s="38"/>
      <c r="H111" s="64">
        <f>SUM(H112)</f>
        <v>2583.6</v>
      </c>
    </row>
    <row r="112" spans="1:8" ht="27.75" customHeight="1">
      <c r="A112" s="37" t="s">
        <v>169</v>
      </c>
      <c r="B112" s="55"/>
      <c r="C112" s="38" t="s">
        <v>39</v>
      </c>
      <c r="D112" s="38" t="s">
        <v>44</v>
      </c>
      <c r="E112" s="38" t="s">
        <v>22</v>
      </c>
      <c r="F112" s="38"/>
      <c r="G112" s="38"/>
      <c r="H112" s="64">
        <f>H113+H117</f>
        <v>2583.6</v>
      </c>
    </row>
    <row r="113" spans="1:8" ht="21.75" customHeight="1">
      <c r="A113" s="37" t="s">
        <v>151</v>
      </c>
      <c r="B113" s="55"/>
      <c r="C113" s="38" t="s">
        <v>39</v>
      </c>
      <c r="D113" s="38" t="s">
        <v>44</v>
      </c>
      <c r="E113" s="38" t="s">
        <v>22</v>
      </c>
      <c r="F113" s="38" t="s">
        <v>152</v>
      </c>
      <c r="G113" s="38"/>
      <c r="H113" s="64">
        <f>H114</f>
        <v>2333.6</v>
      </c>
    </row>
    <row r="114" spans="1:8" ht="21.75" customHeight="1">
      <c r="A114" s="37" t="s">
        <v>153</v>
      </c>
      <c r="B114" s="55"/>
      <c r="C114" s="38" t="s">
        <v>39</v>
      </c>
      <c r="D114" s="38" t="s">
        <v>44</v>
      </c>
      <c r="E114" s="38" t="s">
        <v>22</v>
      </c>
      <c r="F114" s="38" t="s">
        <v>154</v>
      </c>
      <c r="G114" s="38"/>
      <c r="H114" s="64">
        <f>H115+H116</f>
        <v>2333.6</v>
      </c>
    </row>
    <row r="115" spans="1:8" ht="21" customHeight="1">
      <c r="A115" s="37" t="s">
        <v>209</v>
      </c>
      <c r="B115" s="55"/>
      <c r="C115" s="38" t="s">
        <v>39</v>
      </c>
      <c r="D115" s="38" t="s">
        <v>44</v>
      </c>
      <c r="E115" s="38" t="s">
        <v>22</v>
      </c>
      <c r="F115" s="38" t="s">
        <v>6</v>
      </c>
      <c r="G115" s="38"/>
      <c r="H115" s="64">
        <v>1973.6</v>
      </c>
    </row>
    <row r="116" spans="1:8" ht="21" customHeight="1">
      <c r="A116" s="37" t="s">
        <v>244</v>
      </c>
      <c r="B116" s="55"/>
      <c r="C116" s="38" t="s">
        <v>39</v>
      </c>
      <c r="D116" s="38" t="s">
        <v>44</v>
      </c>
      <c r="E116" s="38" t="s">
        <v>22</v>
      </c>
      <c r="F116" s="38" t="s">
        <v>245</v>
      </c>
      <c r="G116" s="38"/>
      <c r="H116" s="64">
        <v>360</v>
      </c>
    </row>
    <row r="117" spans="1:8" ht="26.25" customHeight="1">
      <c r="A117" s="37" t="s">
        <v>170</v>
      </c>
      <c r="B117" s="55"/>
      <c r="C117" s="38" t="s">
        <v>39</v>
      </c>
      <c r="D117" s="38" t="s">
        <v>44</v>
      </c>
      <c r="E117" s="38" t="s">
        <v>24</v>
      </c>
      <c r="F117" s="38"/>
      <c r="G117" s="38"/>
      <c r="H117" s="64">
        <f>H118</f>
        <v>250</v>
      </c>
    </row>
    <row r="118" spans="1:8" ht="21.75" customHeight="1">
      <c r="A118" s="37" t="s">
        <v>151</v>
      </c>
      <c r="B118" s="55"/>
      <c r="C118" s="38" t="s">
        <v>39</v>
      </c>
      <c r="D118" s="38" t="s">
        <v>44</v>
      </c>
      <c r="E118" s="38" t="s">
        <v>24</v>
      </c>
      <c r="F118" s="38" t="s">
        <v>152</v>
      </c>
      <c r="G118" s="38"/>
      <c r="H118" s="64">
        <f>H119</f>
        <v>250</v>
      </c>
    </row>
    <row r="119" spans="1:8" ht="21.75" customHeight="1">
      <c r="A119" s="37" t="s">
        <v>153</v>
      </c>
      <c r="B119" s="55"/>
      <c r="C119" s="38" t="s">
        <v>39</v>
      </c>
      <c r="D119" s="38" t="s">
        <v>44</v>
      </c>
      <c r="E119" s="38" t="s">
        <v>24</v>
      </c>
      <c r="F119" s="38" t="s">
        <v>154</v>
      </c>
      <c r="G119" s="38"/>
      <c r="H119" s="64">
        <f>H120</f>
        <v>250</v>
      </c>
    </row>
    <row r="120" spans="1:8" ht="18" customHeight="1">
      <c r="A120" s="37" t="s">
        <v>209</v>
      </c>
      <c r="B120" s="55"/>
      <c r="C120" s="38" t="s">
        <v>39</v>
      </c>
      <c r="D120" s="38" t="s">
        <v>44</v>
      </c>
      <c r="E120" s="38" t="s">
        <v>24</v>
      </c>
      <c r="F120" s="38" t="s">
        <v>6</v>
      </c>
      <c r="G120" s="38"/>
      <c r="H120" s="64">
        <v>250</v>
      </c>
    </row>
    <row r="121" spans="1:8" ht="21.75" customHeight="1">
      <c r="A121" s="37" t="s">
        <v>134</v>
      </c>
      <c r="B121" s="37"/>
      <c r="C121" s="38" t="s">
        <v>39</v>
      </c>
      <c r="D121" s="38" t="s">
        <v>46</v>
      </c>
      <c r="E121" s="38"/>
      <c r="F121" s="38"/>
      <c r="G121" s="38"/>
      <c r="H121" s="64">
        <f>SUM(H122)</f>
        <v>13</v>
      </c>
    </row>
    <row r="122" spans="1:8" ht="24.75" customHeight="1">
      <c r="A122" s="37" t="s">
        <v>220</v>
      </c>
      <c r="B122" s="37"/>
      <c r="C122" s="38" t="s">
        <v>39</v>
      </c>
      <c r="D122" s="38" t="s">
        <v>46</v>
      </c>
      <c r="E122" s="38" t="s">
        <v>171</v>
      </c>
      <c r="F122" s="38"/>
      <c r="G122" s="38"/>
      <c r="H122" s="64">
        <f>H123+H127+H131</f>
        <v>13</v>
      </c>
    </row>
    <row r="123" spans="1:8" ht="27.75" customHeight="1">
      <c r="A123" s="37" t="s">
        <v>221</v>
      </c>
      <c r="B123" s="37"/>
      <c r="C123" s="38" t="s">
        <v>39</v>
      </c>
      <c r="D123" s="38" t="s">
        <v>46</v>
      </c>
      <c r="E123" s="38" t="s">
        <v>25</v>
      </c>
      <c r="F123" s="38"/>
      <c r="G123" s="38"/>
      <c r="H123" s="64">
        <f>H124</f>
        <v>10</v>
      </c>
    </row>
    <row r="124" spans="1:8" ht="21.75" customHeight="1">
      <c r="A124" s="37" t="s">
        <v>151</v>
      </c>
      <c r="B124" s="55"/>
      <c r="C124" s="38" t="s">
        <v>39</v>
      </c>
      <c r="D124" s="38" t="s">
        <v>46</v>
      </c>
      <c r="E124" s="38" t="s">
        <v>25</v>
      </c>
      <c r="F124" s="38" t="s">
        <v>152</v>
      </c>
      <c r="G124" s="38"/>
      <c r="H124" s="64">
        <f>H125</f>
        <v>10</v>
      </c>
    </row>
    <row r="125" spans="1:8" ht="21.75" customHeight="1">
      <c r="A125" s="37" t="s">
        <v>153</v>
      </c>
      <c r="B125" s="55"/>
      <c r="C125" s="38" t="s">
        <v>39</v>
      </c>
      <c r="D125" s="38" t="s">
        <v>46</v>
      </c>
      <c r="E125" s="38" t="s">
        <v>25</v>
      </c>
      <c r="F125" s="38" t="s">
        <v>154</v>
      </c>
      <c r="G125" s="38"/>
      <c r="H125" s="64">
        <f>H126</f>
        <v>10</v>
      </c>
    </row>
    <row r="126" spans="1:8" ht="21.75" customHeight="1">
      <c r="A126" s="37" t="s">
        <v>209</v>
      </c>
      <c r="B126" s="55"/>
      <c r="C126" s="38" t="s">
        <v>39</v>
      </c>
      <c r="D126" s="38" t="s">
        <v>46</v>
      </c>
      <c r="E126" s="38" t="s">
        <v>25</v>
      </c>
      <c r="F126" s="38" t="s">
        <v>6</v>
      </c>
      <c r="G126" s="38"/>
      <c r="H126" s="64">
        <v>10</v>
      </c>
    </row>
    <row r="127" spans="1:8" ht="59.25" customHeight="1">
      <c r="A127" s="58" t="s">
        <v>240</v>
      </c>
      <c r="B127" s="55"/>
      <c r="C127" s="38" t="s">
        <v>39</v>
      </c>
      <c r="D127" s="38" t="s">
        <v>46</v>
      </c>
      <c r="E127" s="38" t="s">
        <v>26</v>
      </c>
      <c r="F127" s="38"/>
      <c r="G127" s="38"/>
      <c r="H127" s="64">
        <f>H128</f>
        <v>2</v>
      </c>
    </row>
    <row r="128" spans="1:8" ht="27.75" customHeight="1">
      <c r="A128" s="37" t="s">
        <v>151</v>
      </c>
      <c r="B128" s="55"/>
      <c r="C128" s="38" t="s">
        <v>39</v>
      </c>
      <c r="D128" s="38" t="s">
        <v>46</v>
      </c>
      <c r="E128" s="38" t="s">
        <v>26</v>
      </c>
      <c r="F128" s="38" t="s">
        <v>152</v>
      </c>
      <c r="G128" s="38"/>
      <c r="H128" s="64">
        <f>H129</f>
        <v>2</v>
      </c>
    </row>
    <row r="129" spans="1:8" ht="24.75" customHeight="1">
      <c r="A129" s="37" t="s">
        <v>153</v>
      </c>
      <c r="B129" s="55"/>
      <c r="C129" s="38" t="s">
        <v>39</v>
      </c>
      <c r="D129" s="38" t="s">
        <v>46</v>
      </c>
      <c r="E129" s="38" t="s">
        <v>26</v>
      </c>
      <c r="F129" s="38" t="s">
        <v>154</v>
      </c>
      <c r="G129" s="38" t="s">
        <v>9</v>
      </c>
      <c r="H129" s="64">
        <f>H130</f>
        <v>2</v>
      </c>
    </row>
    <row r="130" spans="1:8" ht="24.75" customHeight="1">
      <c r="A130" s="37" t="s">
        <v>209</v>
      </c>
      <c r="B130" s="55"/>
      <c r="C130" s="38" t="s">
        <v>39</v>
      </c>
      <c r="D130" s="38" t="s">
        <v>46</v>
      </c>
      <c r="E130" s="38" t="s">
        <v>26</v>
      </c>
      <c r="F130" s="38" t="s">
        <v>6</v>
      </c>
      <c r="G130" s="38" t="s">
        <v>9</v>
      </c>
      <c r="H130" s="64">
        <v>2</v>
      </c>
    </row>
    <row r="131" spans="1:8" ht="39" customHeight="1">
      <c r="A131" s="58" t="s">
        <v>241</v>
      </c>
      <c r="B131" s="55"/>
      <c r="C131" s="38" t="s">
        <v>39</v>
      </c>
      <c r="D131" s="38" t="s">
        <v>46</v>
      </c>
      <c r="E131" s="38" t="s">
        <v>250</v>
      </c>
      <c r="F131" s="38"/>
      <c r="G131" s="38"/>
      <c r="H131" s="64">
        <f>H132</f>
        <v>1</v>
      </c>
    </row>
    <row r="132" spans="1:8" ht="24.75" customHeight="1">
      <c r="A132" s="37" t="s">
        <v>151</v>
      </c>
      <c r="B132" s="55"/>
      <c r="C132" s="38" t="s">
        <v>39</v>
      </c>
      <c r="D132" s="38" t="s">
        <v>46</v>
      </c>
      <c r="E132" s="38" t="s">
        <v>250</v>
      </c>
      <c r="F132" s="38" t="s">
        <v>152</v>
      </c>
      <c r="G132" s="38"/>
      <c r="H132" s="64">
        <f>H133</f>
        <v>1</v>
      </c>
    </row>
    <row r="133" spans="1:8" ht="24.75" customHeight="1">
      <c r="A133" s="37" t="s">
        <v>153</v>
      </c>
      <c r="B133" s="55"/>
      <c r="C133" s="38" t="s">
        <v>39</v>
      </c>
      <c r="D133" s="38" t="s">
        <v>46</v>
      </c>
      <c r="E133" s="38" t="s">
        <v>250</v>
      </c>
      <c r="F133" s="38" t="s">
        <v>154</v>
      </c>
      <c r="G133" s="38" t="s">
        <v>9</v>
      </c>
      <c r="H133" s="64">
        <f>H134</f>
        <v>1</v>
      </c>
    </row>
    <row r="134" spans="1:8" ht="24.75" customHeight="1">
      <c r="A134" s="37" t="s">
        <v>209</v>
      </c>
      <c r="B134" s="55"/>
      <c r="C134" s="38" t="s">
        <v>39</v>
      </c>
      <c r="D134" s="38" t="s">
        <v>46</v>
      </c>
      <c r="E134" s="38" t="s">
        <v>250</v>
      </c>
      <c r="F134" s="38" t="s">
        <v>6</v>
      </c>
      <c r="G134" s="38" t="s">
        <v>9</v>
      </c>
      <c r="H134" s="64">
        <v>1</v>
      </c>
    </row>
    <row r="135" spans="1:8" ht="24.75" customHeight="1">
      <c r="A135" s="91" t="s">
        <v>127</v>
      </c>
      <c r="B135" s="55"/>
      <c r="C135" s="96" t="s">
        <v>47</v>
      </c>
      <c r="D135" s="96" t="s">
        <v>65</v>
      </c>
      <c r="E135" s="96"/>
      <c r="F135" s="96"/>
      <c r="G135" s="96"/>
      <c r="H135" s="97">
        <f>H136+H152</f>
        <v>2324.3999999999996</v>
      </c>
    </row>
    <row r="136" spans="1:8" ht="21.75" customHeight="1">
      <c r="A136" s="37" t="s">
        <v>129</v>
      </c>
      <c r="B136" s="55"/>
      <c r="C136" s="38" t="s">
        <v>47</v>
      </c>
      <c r="D136" s="38" t="s">
        <v>38</v>
      </c>
      <c r="E136" s="38"/>
      <c r="F136" s="38"/>
      <c r="G136" s="38"/>
      <c r="H136" s="64">
        <f>H137+H149</f>
        <v>1058.9999999999998</v>
      </c>
    </row>
    <row r="137" spans="1:8" ht="28.5" customHeight="1">
      <c r="A137" s="37" t="s">
        <v>222</v>
      </c>
      <c r="B137" s="59"/>
      <c r="C137" s="38" t="s">
        <v>47</v>
      </c>
      <c r="D137" s="38" t="s">
        <v>38</v>
      </c>
      <c r="E137" s="44">
        <v>6840000000</v>
      </c>
      <c r="F137" s="38"/>
      <c r="G137" s="38"/>
      <c r="H137" s="64">
        <f>H138+H143+H146</f>
        <v>1046.3999999999999</v>
      </c>
    </row>
    <row r="138" spans="1:8" ht="21.75" customHeight="1">
      <c r="A138" s="43" t="s">
        <v>223</v>
      </c>
      <c r="B138" s="45"/>
      <c r="C138" s="114" t="s">
        <v>47</v>
      </c>
      <c r="D138" s="114" t="s">
        <v>38</v>
      </c>
      <c r="E138" s="38" t="s">
        <v>27</v>
      </c>
      <c r="F138" s="114"/>
      <c r="G138" s="114"/>
      <c r="H138" s="65">
        <f>H139</f>
        <v>271.9</v>
      </c>
    </row>
    <row r="139" spans="1:8" ht="21.75" customHeight="1">
      <c r="A139" s="37" t="s">
        <v>151</v>
      </c>
      <c r="B139" s="55"/>
      <c r="C139" s="38" t="s">
        <v>47</v>
      </c>
      <c r="D139" s="38" t="s">
        <v>38</v>
      </c>
      <c r="E139" s="38" t="s">
        <v>27</v>
      </c>
      <c r="F139" s="38" t="s">
        <v>152</v>
      </c>
      <c r="G139" s="38"/>
      <c r="H139" s="64">
        <f>SUM(H140)</f>
        <v>271.9</v>
      </c>
    </row>
    <row r="140" spans="1:8" ht="25.5" customHeight="1">
      <c r="A140" s="37" t="s">
        <v>153</v>
      </c>
      <c r="B140" s="55"/>
      <c r="C140" s="38" t="s">
        <v>47</v>
      </c>
      <c r="D140" s="38" t="s">
        <v>38</v>
      </c>
      <c r="E140" s="38" t="s">
        <v>27</v>
      </c>
      <c r="F140" s="38" t="s">
        <v>154</v>
      </c>
      <c r="G140" s="38"/>
      <c r="H140" s="64">
        <f>H141+H142</f>
        <v>271.9</v>
      </c>
    </row>
    <row r="141" spans="1:8" ht="22.5" customHeight="1">
      <c r="A141" s="37" t="s">
        <v>209</v>
      </c>
      <c r="B141" s="55"/>
      <c r="C141" s="38" t="s">
        <v>47</v>
      </c>
      <c r="D141" s="38" t="s">
        <v>38</v>
      </c>
      <c r="E141" s="38" t="s">
        <v>27</v>
      </c>
      <c r="F141" s="38" t="s">
        <v>6</v>
      </c>
      <c r="G141" s="38" t="s">
        <v>7</v>
      </c>
      <c r="H141" s="64">
        <v>41.5</v>
      </c>
    </row>
    <row r="142" spans="1:8" ht="22.5" customHeight="1">
      <c r="A142" s="37" t="s">
        <v>244</v>
      </c>
      <c r="B142" s="55"/>
      <c r="C142" s="38" t="s">
        <v>47</v>
      </c>
      <c r="D142" s="38" t="s">
        <v>38</v>
      </c>
      <c r="E142" s="38" t="s">
        <v>27</v>
      </c>
      <c r="F142" s="38" t="s">
        <v>245</v>
      </c>
      <c r="G142" s="38"/>
      <c r="H142" s="64">
        <v>230.4</v>
      </c>
    </row>
    <row r="143" spans="1:8" ht="60.75" customHeight="1">
      <c r="A143" s="37" t="s">
        <v>255</v>
      </c>
      <c r="B143" s="55"/>
      <c r="C143" s="38" t="s">
        <v>47</v>
      </c>
      <c r="D143" s="38" t="s">
        <v>38</v>
      </c>
      <c r="E143" s="38" t="s">
        <v>256</v>
      </c>
      <c r="F143" s="38"/>
      <c r="G143" s="38"/>
      <c r="H143" s="64">
        <f>H144</f>
        <v>335.7</v>
      </c>
    </row>
    <row r="144" spans="1:8" ht="23.25" customHeight="1">
      <c r="A144" s="37" t="s">
        <v>184</v>
      </c>
      <c r="B144" s="55"/>
      <c r="C144" s="38" t="s">
        <v>47</v>
      </c>
      <c r="D144" s="38" t="s">
        <v>38</v>
      </c>
      <c r="E144" s="38" t="s">
        <v>256</v>
      </c>
      <c r="F144" s="38" t="s">
        <v>88</v>
      </c>
      <c r="G144" s="38"/>
      <c r="H144" s="64">
        <f>H145</f>
        <v>335.7</v>
      </c>
    </row>
    <row r="145" spans="1:8" ht="23.25" customHeight="1">
      <c r="A145" s="37" t="s">
        <v>185</v>
      </c>
      <c r="B145" s="55"/>
      <c r="C145" s="38" t="s">
        <v>47</v>
      </c>
      <c r="D145" s="38" t="s">
        <v>38</v>
      </c>
      <c r="E145" s="38" t="s">
        <v>256</v>
      </c>
      <c r="F145" s="38" t="s">
        <v>12</v>
      </c>
      <c r="G145" s="38"/>
      <c r="H145" s="64">
        <v>335.7</v>
      </c>
    </row>
    <row r="146" spans="1:8" ht="65.25" customHeight="1">
      <c r="A146" s="37" t="s">
        <v>257</v>
      </c>
      <c r="B146" s="55"/>
      <c r="C146" s="38" t="s">
        <v>47</v>
      </c>
      <c r="D146" s="38" t="s">
        <v>38</v>
      </c>
      <c r="E146" s="38" t="s">
        <v>258</v>
      </c>
      <c r="F146" s="38"/>
      <c r="G146" s="38"/>
      <c r="H146" s="64">
        <f>H147</f>
        <v>438.8</v>
      </c>
    </row>
    <row r="147" spans="1:8" ht="23.25" customHeight="1">
      <c r="A147" s="37" t="s">
        <v>184</v>
      </c>
      <c r="B147" s="55"/>
      <c r="C147" s="38" t="s">
        <v>47</v>
      </c>
      <c r="D147" s="38" t="s">
        <v>38</v>
      </c>
      <c r="E147" s="38" t="s">
        <v>258</v>
      </c>
      <c r="F147" s="38" t="s">
        <v>88</v>
      </c>
      <c r="G147" s="38"/>
      <c r="H147" s="64">
        <f>H148</f>
        <v>438.8</v>
      </c>
    </row>
    <row r="148" spans="1:8" ht="23.25" customHeight="1">
      <c r="A148" s="37" t="s">
        <v>185</v>
      </c>
      <c r="B148" s="55"/>
      <c r="C148" s="38" t="s">
        <v>47</v>
      </c>
      <c r="D148" s="38" t="s">
        <v>38</v>
      </c>
      <c r="E148" s="38" t="s">
        <v>258</v>
      </c>
      <c r="F148" s="38" t="s">
        <v>12</v>
      </c>
      <c r="G148" s="38"/>
      <c r="H148" s="64">
        <v>438.8</v>
      </c>
    </row>
    <row r="149" spans="1:8" ht="23.25" customHeight="1">
      <c r="A149" s="37" t="s">
        <v>151</v>
      </c>
      <c r="B149" s="55"/>
      <c r="C149" s="38" t="s">
        <v>47</v>
      </c>
      <c r="D149" s="38" t="s">
        <v>38</v>
      </c>
      <c r="E149" s="38" t="s">
        <v>28</v>
      </c>
      <c r="F149" s="38" t="s">
        <v>152</v>
      </c>
      <c r="G149" s="38" t="s">
        <v>9</v>
      </c>
      <c r="H149" s="64">
        <f>H150</f>
        <v>12.6</v>
      </c>
    </row>
    <row r="150" spans="1:8" ht="23.25" customHeight="1">
      <c r="A150" s="37" t="s">
        <v>153</v>
      </c>
      <c r="B150" s="55"/>
      <c r="C150" s="38" t="s">
        <v>47</v>
      </c>
      <c r="D150" s="38" t="s">
        <v>38</v>
      </c>
      <c r="E150" s="38" t="s">
        <v>28</v>
      </c>
      <c r="F150" s="38" t="s">
        <v>154</v>
      </c>
      <c r="G150" s="38"/>
      <c r="H150" s="64">
        <f>H151</f>
        <v>12.6</v>
      </c>
    </row>
    <row r="151" spans="1:8" ht="22.5" customHeight="1">
      <c r="A151" s="37" t="s">
        <v>209</v>
      </c>
      <c r="B151" s="55"/>
      <c r="C151" s="38" t="s">
        <v>47</v>
      </c>
      <c r="D151" s="38" t="s">
        <v>38</v>
      </c>
      <c r="E151" s="38" t="s">
        <v>28</v>
      </c>
      <c r="F151" s="38" t="s">
        <v>6</v>
      </c>
      <c r="G151" s="38" t="s">
        <v>8</v>
      </c>
      <c r="H151" s="64">
        <v>12.6</v>
      </c>
    </row>
    <row r="152" spans="1:8" ht="18.75" customHeight="1">
      <c r="A152" s="57" t="s">
        <v>135</v>
      </c>
      <c r="B152" s="55"/>
      <c r="C152" s="38" t="s">
        <v>47</v>
      </c>
      <c r="D152" s="38" t="s">
        <v>43</v>
      </c>
      <c r="E152" s="38"/>
      <c r="F152" s="38"/>
      <c r="G152" s="38"/>
      <c r="H152" s="64">
        <f>H153</f>
        <v>1265.4</v>
      </c>
    </row>
    <row r="153" spans="1:8" ht="30" customHeight="1">
      <c r="A153" s="37" t="s">
        <v>225</v>
      </c>
      <c r="B153" s="55"/>
      <c r="C153" s="38" t="s">
        <v>47</v>
      </c>
      <c r="D153" s="38" t="s">
        <v>43</v>
      </c>
      <c r="E153" s="38" t="s">
        <v>224</v>
      </c>
      <c r="F153" s="38"/>
      <c r="G153" s="38"/>
      <c r="H153" s="64">
        <f>H154+H159</f>
        <v>1265.4</v>
      </c>
    </row>
    <row r="154" spans="1:8" ht="21.75" customHeight="1">
      <c r="A154" s="37" t="s">
        <v>226</v>
      </c>
      <c r="B154" s="55"/>
      <c r="C154" s="38" t="s">
        <v>47</v>
      </c>
      <c r="D154" s="38" t="s">
        <v>43</v>
      </c>
      <c r="E154" s="38" t="s">
        <v>29</v>
      </c>
      <c r="F154" s="38"/>
      <c r="G154" s="38"/>
      <c r="H154" s="64">
        <f>SUM(H155)</f>
        <v>1165.4</v>
      </c>
    </row>
    <row r="155" spans="1:8" ht="21.75" customHeight="1">
      <c r="A155" s="37" t="s">
        <v>151</v>
      </c>
      <c r="B155" s="55"/>
      <c r="C155" s="38" t="s">
        <v>47</v>
      </c>
      <c r="D155" s="38" t="s">
        <v>43</v>
      </c>
      <c r="E155" s="38" t="s">
        <v>29</v>
      </c>
      <c r="F155" s="38" t="s">
        <v>152</v>
      </c>
      <c r="G155" s="38"/>
      <c r="H155" s="64">
        <f>SUM(H156)</f>
        <v>1165.4</v>
      </c>
    </row>
    <row r="156" spans="1:8" ht="25.5" customHeight="1">
      <c r="A156" s="37" t="s">
        <v>153</v>
      </c>
      <c r="B156" s="55"/>
      <c r="C156" s="38" t="s">
        <v>47</v>
      </c>
      <c r="D156" s="38" t="s">
        <v>43</v>
      </c>
      <c r="E156" s="38" t="s">
        <v>29</v>
      </c>
      <c r="F156" s="38" t="s">
        <v>154</v>
      </c>
      <c r="G156" s="38"/>
      <c r="H156" s="64">
        <f>H157</f>
        <v>1165.4</v>
      </c>
    </row>
    <row r="157" spans="1:8" ht="21.75" customHeight="1">
      <c r="A157" s="37" t="s">
        <v>209</v>
      </c>
      <c r="B157" s="55"/>
      <c r="C157" s="38" t="s">
        <v>47</v>
      </c>
      <c r="D157" s="38" t="s">
        <v>43</v>
      </c>
      <c r="E157" s="38" t="s">
        <v>29</v>
      </c>
      <c r="F157" s="38" t="s">
        <v>6</v>
      </c>
      <c r="G157" s="38"/>
      <c r="H157" s="64">
        <v>1165.4</v>
      </c>
    </row>
    <row r="158" spans="1:8" ht="36.75" customHeight="1">
      <c r="A158" s="58" t="s">
        <v>236</v>
      </c>
      <c r="B158" s="55"/>
      <c r="C158" s="38" t="s">
        <v>47</v>
      </c>
      <c r="D158" s="38" t="s">
        <v>43</v>
      </c>
      <c r="E158" s="38" t="s">
        <v>189</v>
      </c>
      <c r="F158" s="38"/>
      <c r="G158" s="38"/>
      <c r="H158" s="64">
        <f>H159</f>
        <v>100</v>
      </c>
    </row>
    <row r="159" spans="1:8" ht="27.75" customHeight="1">
      <c r="A159" s="37" t="s">
        <v>151</v>
      </c>
      <c r="B159" s="55"/>
      <c r="C159" s="38" t="s">
        <v>47</v>
      </c>
      <c r="D159" s="38" t="s">
        <v>43</v>
      </c>
      <c r="E159" s="38" t="s">
        <v>189</v>
      </c>
      <c r="F159" s="38" t="s">
        <v>152</v>
      </c>
      <c r="G159" s="38"/>
      <c r="H159" s="64">
        <f>H160</f>
        <v>100</v>
      </c>
    </row>
    <row r="160" spans="1:8" ht="27.75" customHeight="1">
      <c r="A160" s="37" t="s">
        <v>153</v>
      </c>
      <c r="B160" s="55"/>
      <c r="C160" s="38" t="s">
        <v>47</v>
      </c>
      <c r="D160" s="38" t="s">
        <v>43</v>
      </c>
      <c r="E160" s="38" t="s">
        <v>189</v>
      </c>
      <c r="F160" s="38" t="s">
        <v>154</v>
      </c>
      <c r="G160" s="38" t="s">
        <v>9</v>
      </c>
      <c r="H160" s="64">
        <f>H161</f>
        <v>100</v>
      </c>
    </row>
    <row r="161" spans="1:8" ht="21.75" customHeight="1">
      <c r="A161" s="37" t="s">
        <v>209</v>
      </c>
      <c r="B161" s="55"/>
      <c r="C161" s="38" t="s">
        <v>47</v>
      </c>
      <c r="D161" s="38" t="s">
        <v>43</v>
      </c>
      <c r="E161" s="38" t="s">
        <v>189</v>
      </c>
      <c r="F161" s="38" t="s">
        <v>6</v>
      </c>
      <c r="G161" s="38" t="s">
        <v>9</v>
      </c>
      <c r="H161" s="64">
        <v>100</v>
      </c>
    </row>
    <row r="162" spans="1:8" ht="21.75" customHeight="1">
      <c r="A162" s="91" t="s">
        <v>172</v>
      </c>
      <c r="B162" s="110"/>
      <c r="C162" s="96" t="s">
        <v>48</v>
      </c>
      <c r="D162" s="96" t="s">
        <v>65</v>
      </c>
      <c r="E162" s="96"/>
      <c r="F162" s="96"/>
      <c r="G162" s="96"/>
      <c r="H162" s="97">
        <f>H164</f>
        <v>50</v>
      </c>
    </row>
    <row r="163" spans="1:8" ht="21.75" customHeight="1">
      <c r="A163" s="37" t="s">
        <v>173</v>
      </c>
      <c r="B163" s="43"/>
      <c r="C163" s="38" t="s">
        <v>48</v>
      </c>
      <c r="D163" s="38" t="s">
        <v>37</v>
      </c>
      <c r="E163" s="38"/>
      <c r="F163" s="38"/>
      <c r="G163" s="38"/>
      <c r="H163" s="64">
        <f>H164</f>
        <v>50</v>
      </c>
    </row>
    <row r="164" spans="1:8" ht="27" customHeight="1">
      <c r="A164" s="37" t="s">
        <v>227</v>
      </c>
      <c r="B164" s="43"/>
      <c r="C164" s="38" t="s">
        <v>48</v>
      </c>
      <c r="D164" s="38" t="s">
        <v>37</v>
      </c>
      <c r="E164" s="38" t="s">
        <v>174</v>
      </c>
      <c r="F164" s="38"/>
      <c r="G164" s="38"/>
      <c r="H164" s="64">
        <f>H165</f>
        <v>50</v>
      </c>
    </row>
    <row r="165" spans="1:8" ht="21.75" customHeight="1">
      <c r="A165" s="37" t="s">
        <v>151</v>
      </c>
      <c r="B165" s="55"/>
      <c r="C165" s="38" t="s">
        <v>48</v>
      </c>
      <c r="D165" s="38" t="s">
        <v>37</v>
      </c>
      <c r="E165" s="38" t="s">
        <v>30</v>
      </c>
      <c r="F165" s="38" t="s">
        <v>152</v>
      </c>
      <c r="G165" s="38"/>
      <c r="H165" s="64">
        <f>H167</f>
        <v>50</v>
      </c>
    </row>
    <row r="166" spans="1:10" ht="21.75" customHeight="1">
      <c r="A166" s="37" t="s">
        <v>153</v>
      </c>
      <c r="B166" s="55"/>
      <c r="C166" s="38" t="s">
        <v>48</v>
      </c>
      <c r="D166" s="38" t="s">
        <v>37</v>
      </c>
      <c r="E166" s="38" t="s">
        <v>30</v>
      </c>
      <c r="F166" s="38" t="s">
        <v>154</v>
      </c>
      <c r="G166" s="38"/>
      <c r="H166" s="64">
        <f>H167</f>
        <v>50</v>
      </c>
      <c r="J166" s="46"/>
    </row>
    <row r="167" spans="1:8" ht="28.5" customHeight="1">
      <c r="A167" s="37" t="s">
        <v>209</v>
      </c>
      <c r="B167" s="55"/>
      <c r="C167" s="38" t="s">
        <v>48</v>
      </c>
      <c r="D167" s="38" t="s">
        <v>37</v>
      </c>
      <c r="E167" s="38" t="s">
        <v>30</v>
      </c>
      <c r="F167" s="38" t="s">
        <v>6</v>
      </c>
      <c r="G167" s="38"/>
      <c r="H167" s="64">
        <v>50</v>
      </c>
    </row>
    <row r="168" spans="1:8" ht="26.25" customHeight="1">
      <c r="A168" s="91" t="s">
        <v>128</v>
      </c>
      <c r="B168" s="95"/>
      <c r="C168" s="96" t="s">
        <v>45</v>
      </c>
      <c r="D168" s="96" t="s">
        <v>65</v>
      </c>
      <c r="E168" s="96"/>
      <c r="F168" s="96"/>
      <c r="G168" s="96"/>
      <c r="H168" s="97">
        <f>H169</f>
        <v>435.4</v>
      </c>
    </row>
    <row r="169" spans="1:8" ht="18.75" customHeight="1">
      <c r="A169" s="37" t="s">
        <v>31</v>
      </c>
      <c r="B169" s="55"/>
      <c r="C169" s="38" t="s">
        <v>45</v>
      </c>
      <c r="D169" s="38" t="s">
        <v>37</v>
      </c>
      <c r="E169" s="38"/>
      <c r="F169" s="38"/>
      <c r="G169" s="38"/>
      <c r="H169" s="64">
        <f>H170</f>
        <v>435.4</v>
      </c>
    </row>
    <row r="170" spans="1:8" ht="34.5" customHeight="1">
      <c r="A170" s="37" t="s">
        <v>228</v>
      </c>
      <c r="B170" s="55"/>
      <c r="C170" s="38" t="s">
        <v>45</v>
      </c>
      <c r="D170" s="38" t="s">
        <v>37</v>
      </c>
      <c r="E170" s="38" t="s">
        <v>175</v>
      </c>
      <c r="F170" s="38"/>
      <c r="G170" s="38"/>
      <c r="H170" s="64">
        <f>H171</f>
        <v>435.4</v>
      </c>
    </row>
    <row r="171" spans="1:8" ht="26.25" customHeight="1">
      <c r="A171" s="37" t="s">
        <v>176</v>
      </c>
      <c r="B171" s="55"/>
      <c r="C171" s="38" t="s">
        <v>45</v>
      </c>
      <c r="D171" s="38" t="s">
        <v>37</v>
      </c>
      <c r="E171" s="38" t="s">
        <v>32</v>
      </c>
      <c r="F171" s="38"/>
      <c r="G171" s="38"/>
      <c r="H171" s="64">
        <f>H172</f>
        <v>435.4</v>
      </c>
    </row>
    <row r="172" spans="1:8" ht="20.25" customHeight="1">
      <c r="A172" s="37" t="s">
        <v>178</v>
      </c>
      <c r="B172" s="55"/>
      <c r="C172" s="38" t="s">
        <v>45</v>
      </c>
      <c r="D172" s="38" t="s">
        <v>37</v>
      </c>
      <c r="E172" s="38" t="s">
        <v>32</v>
      </c>
      <c r="F172" s="38" t="s">
        <v>177</v>
      </c>
      <c r="G172" s="38"/>
      <c r="H172" s="64">
        <f>H173</f>
        <v>435.4</v>
      </c>
    </row>
    <row r="173" spans="1:8" ht="27" customHeight="1">
      <c r="A173" s="42" t="s">
        <v>230</v>
      </c>
      <c r="B173" s="55"/>
      <c r="C173" s="38" t="s">
        <v>45</v>
      </c>
      <c r="D173" s="38" t="s">
        <v>37</v>
      </c>
      <c r="E173" s="38" t="s">
        <v>32</v>
      </c>
      <c r="F173" s="38" t="s">
        <v>229</v>
      </c>
      <c r="G173" s="38"/>
      <c r="H173" s="64">
        <v>435.4</v>
      </c>
    </row>
    <row r="174" spans="1:8" ht="21.75" customHeight="1">
      <c r="A174" s="91" t="s">
        <v>179</v>
      </c>
      <c r="B174" s="95"/>
      <c r="C174" s="96" t="s">
        <v>41</v>
      </c>
      <c r="D174" s="96" t="s">
        <v>65</v>
      </c>
      <c r="E174" s="96"/>
      <c r="F174" s="96"/>
      <c r="G174" s="96"/>
      <c r="H174" s="97">
        <f>SUM(H175)</f>
        <v>114.6</v>
      </c>
    </row>
    <row r="175" spans="1:8" ht="21.75" customHeight="1">
      <c r="A175" s="37" t="s">
        <v>33</v>
      </c>
      <c r="B175" s="55"/>
      <c r="C175" s="38" t="s">
        <v>41</v>
      </c>
      <c r="D175" s="38" t="s">
        <v>38</v>
      </c>
      <c r="E175" s="38"/>
      <c r="F175" s="38"/>
      <c r="G175" s="38"/>
      <c r="H175" s="64">
        <f>SUM(H176)</f>
        <v>114.6</v>
      </c>
    </row>
    <row r="176" spans="1:8" ht="23.25" customHeight="1">
      <c r="A176" s="37" t="s">
        <v>231</v>
      </c>
      <c r="B176" s="55"/>
      <c r="C176" s="38" t="s">
        <v>41</v>
      </c>
      <c r="D176" s="38" t="s">
        <v>38</v>
      </c>
      <c r="E176" s="38" t="s">
        <v>180</v>
      </c>
      <c r="F176" s="38"/>
      <c r="G176" s="38"/>
      <c r="H176" s="64">
        <f>SUM(H177)</f>
        <v>114.6</v>
      </c>
    </row>
    <row r="177" spans="1:8" ht="18" customHeight="1">
      <c r="A177" s="37" t="s">
        <v>232</v>
      </c>
      <c r="B177" s="55"/>
      <c r="C177" s="38" t="s">
        <v>41</v>
      </c>
      <c r="D177" s="38" t="s">
        <v>38</v>
      </c>
      <c r="E177" s="38" t="s">
        <v>34</v>
      </c>
      <c r="F177" s="38"/>
      <c r="G177" s="38"/>
      <c r="H177" s="64">
        <f>SUM(H178)</f>
        <v>114.6</v>
      </c>
    </row>
    <row r="178" spans="1:8" ht="21.75" customHeight="1">
      <c r="A178" s="37" t="s">
        <v>151</v>
      </c>
      <c r="B178" s="55"/>
      <c r="C178" s="38" t="s">
        <v>41</v>
      </c>
      <c r="D178" s="38" t="s">
        <v>38</v>
      </c>
      <c r="E178" s="38" t="s">
        <v>34</v>
      </c>
      <c r="F178" s="38" t="s">
        <v>152</v>
      </c>
      <c r="G178" s="38"/>
      <c r="H178" s="64">
        <f>SUM(H179)</f>
        <v>114.6</v>
      </c>
    </row>
    <row r="179" spans="1:8" ht="21.75" customHeight="1">
      <c r="A179" s="37" t="s">
        <v>153</v>
      </c>
      <c r="B179" s="55"/>
      <c r="C179" s="38" t="s">
        <v>41</v>
      </c>
      <c r="D179" s="38" t="s">
        <v>38</v>
      </c>
      <c r="E179" s="38" t="s">
        <v>34</v>
      </c>
      <c r="F179" s="38" t="s">
        <v>154</v>
      </c>
      <c r="G179" s="38"/>
      <c r="H179" s="64">
        <f>H180</f>
        <v>114.6</v>
      </c>
    </row>
    <row r="180" spans="1:8" ht="24" customHeight="1">
      <c r="A180" s="37" t="s">
        <v>209</v>
      </c>
      <c r="B180" s="56"/>
      <c r="C180" s="38" t="s">
        <v>41</v>
      </c>
      <c r="D180" s="38" t="s">
        <v>38</v>
      </c>
      <c r="E180" s="38" t="s">
        <v>34</v>
      </c>
      <c r="F180" s="38" t="s">
        <v>6</v>
      </c>
      <c r="G180" s="38" t="s">
        <v>9</v>
      </c>
      <c r="H180" s="64">
        <v>114.6</v>
      </c>
    </row>
    <row r="181" spans="1:8" ht="29.25" customHeight="1">
      <c r="A181" s="91" t="s">
        <v>233</v>
      </c>
      <c r="B181" s="95"/>
      <c r="C181" s="96" t="s">
        <v>42</v>
      </c>
      <c r="D181" s="96" t="s">
        <v>65</v>
      </c>
      <c r="E181" s="96"/>
      <c r="F181" s="96"/>
      <c r="G181" s="96"/>
      <c r="H181" s="97">
        <f>H182</f>
        <v>0</v>
      </c>
    </row>
    <row r="182" spans="1:8" ht="24.75" customHeight="1">
      <c r="A182" s="37" t="s">
        <v>36</v>
      </c>
      <c r="B182" s="55"/>
      <c r="C182" s="38" t="s">
        <v>42</v>
      </c>
      <c r="D182" s="38" t="s">
        <v>37</v>
      </c>
      <c r="E182" s="44">
        <v>7100000000</v>
      </c>
      <c r="F182" s="38"/>
      <c r="G182" s="38"/>
      <c r="H182" s="64">
        <f>H183</f>
        <v>0</v>
      </c>
    </row>
    <row r="183" spans="1:8" ht="21.75" customHeight="1">
      <c r="A183" s="37" t="s">
        <v>234</v>
      </c>
      <c r="B183" s="55"/>
      <c r="C183" s="38" t="s">
        <v>42</v>
      </c>
      <c r="D183" s="38" t="s">
        <v>37</v>
      </c>
      <c r="E183" s="44">
        <v>7110020010</v>
      </c>
      <c r="F183" s="38"/>
      <c r="G183" s="38"/>
      <c r="H183" s="64">
        <f>H184</f>
        <v>0</v>
      </c>
    </row>
    <row r="184" spans="1:8" ht="21.75" customHeight="1">
      <c r="A184" s="37" t="s">
        <v>181</v>
      </c>
      <c r="B184" s="55"/>
      <c r="C184" s="38" t="s">
        <v>42</v>
      </c>
      <c r="D184" s="38" t="s">
        <v>37</v>
      </c>
      <c r="E184" s="44">
        <v>7110020010</v>
      </c>
      <c r="F184" s="38" t="s">
        <v>71</v>
      </c>
      <c r="G184" s="38"/>
      <c r="H184" s="64">
        <f>H185</f>
        <v>0</v>
      </c>
    </row>
    <row r="185" spans="1:11" ht="19.5" customHeight="1">
      <c r="A185" s="37" t="s">
        <v>235</v>
      </c>
      <c r="B185" s="55"/>
      <c r="C185" s="38" t="s">
        <v>42</v>
      </c>
      <c r="D185" s="38" t="s">
        <v>37</v>
      </c>
      <c r="E185" s="44">
        <v>7110020010</v>
      </c>
      <c r="F185" s="38" t="s">
        <v>35</v>
      </c>
      <c r="G185" s="38"/>
      <c r="H185" s="64">
        <v>0</v>
      </c>
      <c r="I185" s="117"/>
      <c r="J185" s="117"/>
      <c r="K185" s="46"/>
    </row>
    <row r="186" spans="1:11" ht="21.75" customHeight="1">
      <c r="A186" s="91" t="s">
        <v>49</v>
      </c>
      <c r="B186" s="95"/>
      <c r="C186" s="96"/>
      <c r="D186" s="96"/>
      <c r="E186" s="96"/>
      <c r="F186" s="96"/>
      <c r="G186" s="96"/>
      <c r="H186" s="116">
        <f>H10+H89+H96+H109+H135+H168+H162+H174+H181</f>
        <v>10406.199999999999</v>
      </c>
      <c r="I186" s="118"/>
      <c r="J186" s="118"/>
      <c r="K186" s="119"/>
    </row>
    <row r="187" spans="1:8" ht="10.5" customHeight="1" hidden="1">
      <c r="A187" s="47"/>
      <c r="B187" s="50"/>
      <c r="C187" s="50"/>
      <c r="D187" s="50"/>
      <c r="E187" s="94"/>
      <c r="F187" s="50"/>
      <c r="H187" s="49"/>
    </row>
    <row r="188" spans="1:8" ht="12">
      <c r="A188" s="48"/>
      <c r="H188" s="49"/>
    </row>
    <row r="189" ht="12">
      <c r="A189" s="106" t="s">
        <v>261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tabSelected="1" zoomScalePageLayoutView="0" workbookViewId="0" topLeftCell="A167">
      <selection activeCell="J177" sqref="J177"/>
    </sheetView>
  </sheetViews>
  <sheetFormatPr defaultColWidth="9.140625" defaultRowHeight="15"/>
  <cols>
    <col min="1" max="1" width="52.00390625" style="29" customWidth="1"/>
    <col min="2" max="2" width="7.57421875" style="111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5.75" customHeight="1">
      <c r="G1" s="158"/>
      <c r="H1" s="158"/>
    </row>
    <row r="2" spans="1:9" s="32" customFormat="1" ht="14.25" customHeight="1">
      <c r="A2" s="159" t="s">
        <v>191</v>
      </c>
      <c r="B2" s="159"/>
      <c r="C2" s="159"/>
      <c r="D2" s="159"/>
      <c r="E2" s="159"/>
      <c r="F2" s="159"/>
      <c r="G2" s="159"/>
      <c r="H2" s="159"/>
      <c r="I2" s="31"/>
    </row>
    <row r="3" spans="1:9" s="32" customFormat="1" ht="14.25" customHeight="1">
      <c r="A3" s="159" t="s">
        <v>138</v>
      </c>
      <c r="B3" s="159"/>
      <c r="C3" s="159"/>
      <c r="D3" s="159"/>
      <c r="E3" s="159"/>
      <c r="F3" s="159"/>
      <c r="G3" s="159"/>
      <c r="H3" s="159"/>
      <c r="I3" s="31"/>
    </row>
    <row r="4" spans="1:9" s="32" customFormat="1" ht="14.25" customHeight="1">
      <c r="A4" s="159" t="s">
        <v>186</v>
      </c>
      <c r="B4" s="159"/>
      <c r="C4" s="159"/>
      <c r="D4" s="159"/>
      <c r="E4" s="159"/>
      <c r="F4" s="159"/>
      <c r="G4" s="159"/>
      <c r="H4" s="159"/>
      <c r="I4" s="31"/>
    </row>
    <row r="5" spans="1:9" s="32" customFormat="1" ht="15" customHeight="1">
      <c r="A5" s="121" t="s">
        <v>260</v>
      </c>
      <c r="B5" s="121"/>
      <c r="C5" s="121"/>
      <c r="D5" s="121"/>
      <c r="E5" s="121"/>
      <c r="F5" s="121"/>
      <c r="G5" s="121"/>
      <c r="H5" s="121"/>
      <c r="I5" s="31"/>
    </row>
    <row r="6" spans="1:8" ht="18.75" customHeight="1">
      <c r="A6" s="33"/>
      <c r="B6" s="112"/>
      <c r="C6" s="33"/>
      <c r="D6" s="33"/>
      <c r="E6" s="93"/>
      <c r="F6" s="33"/>
      <c r="G6" s="33"/>
      <c r="H6" s="33"/>
    </row>
    <row r="7" spans="1:11" ht="66.75" customHeight="1">
      <c r="A7" s="170" t="s">
        <v>253</v>
      </c>
      <c r="B7" s="170"/>
      <c r="C7" s="170"/>
      <c r="D7" s="170"/>
      <c r="E7" s="170"/>
      <c r="F7" s="170"/>
      <c r="G7" s="170"/>
      <c r="H7" s="170"/>
      <c r="K7" s="32"/>
    </row>
    <row r="8" spans="1:8" s="35" customFormat="1" ht="15" customHeight="1">
      <c r="A8" s="162" t="s">
        <v>139</v>
      </c>
      <c r="B8" s="164" t="s">
        <v>115</v>
      </c>
      <c r="C8" s="166" t="s">
        <v>116</v>
      </c>
      <c r="D8" s="164" t="s">
        <v>117</v>
      </c>
      <c r="E8" s="168" t="s">
        <v>140</v>
      </c>
      <c r="F8" s="168" t="s">
        <v>0</v>
      </c>
      <c r="G8" s="160" t="s">
        <v>1</v>
      </c>
      <c r="H8" s="34" t="s">
        <v>54</v>
      </c>
    </row>
    <row r="9" spans="1:8" s="35" customFormat="1" ht="17.25" customHeight="1">
      <c r="A9" s="163"/>
      <c r="B9" s="165"/>
      <c r="C9" s="167"/>
      <c r="D9" s="165"/>
      <c r="E9" s="169"/>
      <c r="F9" s="169"/>
      <c r="G9" s="161"/>
      <c r="H9" s="36" t="s">
        <v>193</v>
      </c>
    </row>
    <row r="10" spans="1:8" ht="19.5" customHeight="1">
      <c r="A10" s="91" t="s">
        <v>118</v>
      </c>
      <c r="B10" s="62">
        <v>759</v>
      </c>
      <c r="C10" s="96" t="s">
        <v>37</v>
      </c>
      <c r="D10" s="96" t="s">
        <v>65</v>
      </c>
      <c r="E10" s="96"/>
      <c r="F10" s="96"/>
      <c r="G10" s="96"/>
      <c r="H10" s="97">
        <f>H11+H18+H33+H38+H43</f>
        <v>4628.9</v>
      </c>
    </row>
    <row r="11" spans="1:8" ht="33.75" customHeight="1">
      <c r="A11" s="37" t="s">
        <v>141</v>
      </c>
      <c r="B11" s="70">
        <v>759</v>
      </c>
      <c r="C11" s="38" t="s">
        <v>37</v>
      </c>
      <c r="D11" s="38" t="s">
        <v>38</v>
      </c>
      <c r="E11" s="38"/>
      <c r="F11" s="38"/>
      <c r="G11" s="38"/>
      <c r="H11" s="64">
        <f>H12</f>
        <v>981.5999999999999</v>
      </c>
    </row>
    <row r="12" spans="1:10" ht="24.75" customHeight="1">
      <c r="A12" s="37" t="s">
        <v>203</v>
      </c>
      <c r="B12" s="70">
        <v>759</v>
      </c>
      <c r="C12" s="38" t="s">
        <v>37</v>
      </c>
      <c r="D12" s="38" t="s">
        <v>38</v>
      </c>
      <c r="E12" s="40" t="s">
        <v>142</v>
      </c>
      <c r="F12" s="38"/>
      <c r="G12" s="38"/>
      <c r="H12" s="64">
        <f>H13</f>
        <v>981.5999999999999</v>
      </c>
      <c r="J12" s="41"/>
    </row>
    <row r="13" spans="1:8" ht="26.25" customHeight="1">
      <c r="A13" s="37" t="s">
        <v>204</v>
      </c>
      <c r="B13" s="70">
        <v>759</v>
      </c>
      <c r="C13" s="38" t="s">
        <v>37</v>
      </c>
      <c r="D13" s="38" t="s">
        <v>38</v>
      </c>
      <c r="E13" s="40" t="s">
        <v>143</v>
      </c>
      <c r="F13" s="38"/>
      <c r="G13" s="38"/>
      <c r="H13" s="64">
        <f>H14</f>
        <v>981.5999999999999</v>
      </c>
    </row>
    <row r="14" spans="1:8" ht="50.25" customHeight="1">
      <c r="A14" s="37" t="s">
        <v>144</v>
      </c>
      <c r="B14" s="70">
        <v>759</v>
      </c>
      <c r="C14" s="38" t="s">
        <v>37</v>
      </c>
      <c r="D14" s="38" t="s">
        <v>38</v>
      </c>
      <c r="E14" s="40" t="s">
        <v>143</v>
      </c>
      <c r="F14" s="38" t="s">
        <v>145</v>
      </c>
      <c r="G14" s="38"/>
      <c r="H14" s="64">
        <f>SUM(H15)</f>
        <v>981.5999999999999</v>
      </c>
    </row>
    <row r="15" spans="1:8" ht="27.75" customHeight="1">
      <c r="A15" s="37" t="s">
        <v>146</v>
      </c>
      <c r="B15" s="70">
        <v>759</v>
      </c>
      <c r="C15" s="38" t="s">
        <v>37</v>
      </c>
      <c r="D15" s="38" t="s">
        <v>38</v>
      </c>
      <c r="E15" s="40" t="s">
        <v>143</v>
      </c>
      <c r="F15" s="38" t="s">
        <v>147</v>
      </c>
      <c r="G15" s="38"/>
      <c r="H15" s="64">
        <f>H16+H17</f>
        <v>981.5999999999999</v>
      </c>
    </row>
    <row r="16" spans="1:8" ht="18.75" customHeight="1">
      <c r="A16" s="37" t="s">
        <v>205</v>
      </c>
      <c r="B16" s="70">
        <v>759</v>
      </c>
      <c r="C16" s="38" t="s">
        <v>37</v>
      </c>
      <c r="D16" s="38" t="s">
        <v>38</v>
      </c>
      <c r="E16" s="40" t="s">
        <v>143</v>
      </c>
      <c r="F16" s="38" t="s">
        <v>2</v>
      </c>
      <c r="G16" s="38" t="s">
        <v>3</v>
      </c>
      <c r="H16" s="64">
        <v>753.9</v>
      </c>
    </row>
    <row r="17" spans="1:8" ht="39" customHeight="1">
      <c r="A17" s="37" t="s">
        <v>206</v>
      </c>
      <c r="B17" s="70">
        <v>759</v>
      </c>
      <c r="C17" s="38" t="s">
        <v>37</v>
      </c>
      <c r="D17" s="38" t="s">
        <v>38</v>
      </c>
      <c r="E17" s="40" t="s">
        <v>143</v>
      </c>
      <c r="F17" s="38" t="s">
        <v>4</v>
      </c>
      <c r="G17" s="38" t="s">
        <v>5</v>
      </c>
      <c r="H17" s="64">
        <v>227.7</v>
      </c>
    </row>
    <row r="18" spans="1:8" ht="36.75" customHeight="1">
      <c r="A18" s="37" t="s">
        <v>148</v>
      </c>
      <c r="B18" s="70">
        <v>759</v>
      </c>
      <c r="C18" s="38" t="s">
        <v>37</v>
      </c>
      <c r="D18" s="38" t="s">
        <v>39</v>
      </c>
      <c r="E18" s="38"/>
      <c r="F18" s="38"/>
      <c r="G18" s="38"/>
      <c r="H18" s="64">
        <f>H21+H25+H28</f>
        <v>3204.7</v>
      </c>
    </row>
    <row r="19" spans="1:8" ht="23.25" customHeight="1">
      <c r="A19" s="37" t="s">
        <v>207</v>
      </c>
      <c r="B19" s="70">
        <v>759</v>
      </c>
      <c r="C19" s="38" t="s">
        <v>37</v>
      </c>
      <c r="D19" s="38" t="s">
        <v>39</v>
      </c>
      <c r="E19" s="40" t="s">
        <v>149</v>
      </c>
      <c r="F19" s="38"/>
      <c r="G19" s="38"/>
      <c r="H19" s="64">
        <f>H20</f>
        <v>3204.7</v>
      </c>
    </row>
    <row r="20" spans="1:8" ht="25.5" customHeight="1">
      <c r="A20" s="37" t="s">
        <v>208</v>
      </c>
      <c r="B20" s="70">
        <v>759</v>
      </c>
      <c r="C20" s="38" t="s">
        <v>37</v>
      </c>
      <c r="D20" s="38" t="s">
        <v>39</v>
      </c>
      <c r="E20" s="40" t="s">
        <v>150</v>
      </c>
      <c r="F20" s="38"/>
      <c r="G20" s="38"/>
      <c r="H20" s="64">
        <f>SUM(H25+H28+H21)</f>
        <v>3204.7</v>
      </c>
    </row>
    <row r="21" spans="1:8" ht="51" customHeight="1">
      <c r="A21" s="37" t="s">
        <v>144</v>
      </c>
      <c r="B21" s="70">
        <v>759</v>
      </c>
      <c r="C21" s="38" t="s">
        <v>37</v>
      </c>
      <c r="D21" s="38" t="s">
        <v>39</v>
      </c>
      <c r="E21" s="40" t="s">
        <v>150</v>
      </c>
      <c r="F21" s="38" t="s">
        <v>145</v>
      </c>
      <c r="G21" s="38"/>
      <c r="H21" s="64">
        <f>H22</f>
        <v>2914.7</v>
      </c>
    </row>
    <row r="22" spans="1:8" ht="25.5" customHeight="1">
      <c r="A22" s="37" t="s">
        <v>146</v>
      </c>
      <c r="B22" s="70">
        <v>759</v>
      </c>
      <c r="C22" s="38" t="s">
        <v>37</v>
      </c>
      <c r="D22" s="38" t="s">
        <v>39</v>
      </c>
      <c r="E22" s="40" t="s">
        <v>150</v>
      </c>
      <c r="F22" s="38" t="s">
        <v>147</v>
      </c>
      <c r="G22" s="38"/>
      <c r="H22" s="64">
        <f>H23+H24</f>
        <v>2914.7</v>
      </c>
    </row>
    <row r="23" spans="1:8" ht="18" customHeight="1">
      <c r="A23" s="37" t="s">
        <v>205</v>
      </c>
      <c r="B23" s="70">
        <v>759</v>
      </c>
      <c r="C23" s="38" t="s">
        <v>37</v>
      </c>
      <c r="D23" s="38" t="s">
        <v>39</v>
      </c>
      <c r="E23" s="40" t="s">
        <v>150</v>
      </c>
      <c r="F23" s="38" t="s">
        <v>2</v>
      </c>
      <c r="G23" s="38" t="s">
        <v>3</v>
      </c>
      <c r="H23" s="64">
        <v>2238.6</v>
      </c>
    </row>
    <row r="24" spans="1:8" ht="42.75" customHeight="1">
      <c r="A24" s="37" t="s">
        <v>206</v>
      </c>
      <c r="B24" s="70">
        <v>759</v>
      </c>
      <c r="C24" s="38" t="s">
        <v>37</v>
      </c>
      <c r="D24" s="38" t="s">
        <v>39</v>
      </c>
      <c r="E24" s="40" t="s">
        <v>150</v>
      </c>
      <c r="F24" s="38" t="s">
        <v>4</v>
      </c>
      <c r="G24" s="38" t="s">
        <v>5</v>
      </c>
      <c r="H24" s="64">
        <v>676.1</v>
      </c>
    </row>
    <row r="25" spans="1:8" ht="29.25" customHeight="1">
      <c r="A25" s="37" t="s">
        <v>151</v>
      </c>
      <c r="B25" s="70">
        <v>759</v>
      </c>
      <c r="C25" s="38" t="s">
        <v>37</v>
      </c>
      <c r="D25" s="38" t="s">
        <v>39</v>
      </c>
      <c r="E25" s="40" t="s">
        <v>150</v>
      </c>
      <c r="F25" s="38" t="s">
        <v>152</v>
      </c>
      <c r="G25" s="38"/>
      <c r="H25" s="64">
        <f>SUM(H26)</f>
        <v>277.5</v>
      </c>
    </row>
    <row r="26" spans="1:8" ht="26.25" customHeight="1">
      <c r="A26" s="37" t="s">
        <v>153</v>
      </c>
      <c r="B26" s="70">
        <v>759</v>
      </c>
      <c r="C26" s="38" t="s">
        <v>37</v>
      </c>
      <c r="D26" s="38" t="s">
        <v>39</v>
      </c>
      <c r="E26" s="40" t="s">
        <v>150</v>
      </c>
      <c r="F26" s="38" t="s">
        <v>154</v>
      </c>
      <c r="G26" s="38"/>
      <c r="H26" s="64">
        <f>H27</f>
        <v>277.5</v>
      </c>
    </row>
    <row r="27" spans="1:8" ht="18.75" customHeight="1">
      <c r="A27" s="37" t="s">
        <v>209</v>
      </c>
      <c r="B27" s="70">
        <v>759</v>
      </c>
      <c r="C27" s="38" t="s">
        <v>37</v>
      </c>
      <c r="D27" s="38" t="s">
        <v>39</v>
      </c>
      <c r="E27" s="40" t="s">
        <v>150</v>
      </c>
      <c r="F27" s="38" t="s">
        <v>6</v>
      </c>
      <c r="G27" s="38"/>
      <c r="H27" s="64">
        <v>277.5</v>
      </c>
    </row>
    <row r="28" spans="1:8" ht="18.75" customHeight="1">
      <c r="A28" s="37" t="s">
        <v>156</v>
      </c>
      <c r="B28" s="70">
        <v>759</v>
      </c>
      <c r="C28" s="38" t="s">
        <v>37</v>
      </c>
      <c r="D28" s="38" t="s">
        <v>39</v>
      </c>
      <c r="E28" s="40" t="s">
        <v>150</v>
      </c>
      <c r="F28" s="38" t="s">
        <v>81</v>
      </c>
      <c r="G28" s="38"/>
      <c r="H28" s="64">
        <f>H29</f>
        <v>12.499999999999998</v>
      </c>
    </row>
    <row r="29" spans="1:8" ht="18" customHeight="1">
      <c r="A29" s="37" t="s">
        <v>210</v>
      </c>
      <c r="B29" s="70">
        <v>759</v>
      </c>
      <c r="C29" s="38" t="s">
        <v>37</v>
      </c>
      <c r="D29" s="38" t="s">
        <v>39</v>
      </c>
      <c r="E29" s="40" t="s">
        <v>150</v>
      </c>
      <c r="F29" s="38" t="s">
        <v>121</v>
      </c>
      <c r="G29" s="38"/>
      <c r="H29" s="64">
        <f>H30+H31+H32</f>
        <v>12.499999999999998</v>
      </c>
    </row>
    <row r="30" spans="1:8" ht="21" customHeight="1">
      <c r="A30" s="37" t="s">
        <v>120</v>
      </c>
      <c r="B30" s="70">
        <v>759</v>
      </c>
      <c r="C30" s="38" t="s">
        <v>37</v>
      </c>
      <c r="D30" s="38" t="s">
        <v>39</v>
      </c>
      <c r="E30" s="40" t="s">
        <v>150</v>
      </c>
      <c r="F30" s="38" t="s">
        <v>10</v>
      </c>
      <c r="G30" s="38"/>
      <c r="H30" s="64">
        <v>2.3</v>
      </c>
    </row>
    <row r="31" spans="1:8" ht="21" customHeight="1">
      <c r="A31" s="37" t="s">
        <v>211</v>
      </c>
      <c r="B31" s="70">
        <v>759</v>
      </c>
      <c r="C31" s="38" t="s">
        <v>37</v>
      </c>
      <c r="D31" s="38" t="s">
        <v>39</v>
      </c>
      <c r="E31" s="40" t="s">
        <v>150</v>
      </c>
      <c r="F31" s="38" t="s">
        <v>11</v>
      </c>
      <c r="G31" s="38"/>
      <c r="H31" s="64">
        <v>10.1</v>
      </c>
    </row>
    <row r="32" spans="1:8" ht="21" customHeight="1">
      <c r="A32" s="37" t="s">
        <v>212</v>
      </c>
      <c r="B32" s="70">
        <v>759</v>
      </c>
      <c r="C32" s="38" t="s">
        <v>37</v>
      </c>
      <c r="D32" s="38" t="s">
        <v>39</v>
      </c>
      <c r="E32" s="40" t="s">
        <v>150</v>
      </c>
      <c r="F32" s="38" t="s">
        <v>13</v>
      </c>
      <c r="G32" s="38"/>
      <c r="H32" s="64">
        <v>0.1</v>
      </c>
    </row>
    <row r="33" spans="1:8" ht="21.75" customHeight="1">
      <c r="A33" s="37" t="s">
        <v>157</v>
      </c>
      <c r="B33" s="70">
        <v>759</v>
      </c>
      <c r="C33" s="38" t="s">
        <v>37</v>
      </c>
      <c r="D33" s="38" t="s">
        <v>40</v>
      </c>
      <c r="E33" s="38"/>
      <c r="F33" s="38"/>
      <c r="G33" s="38"/>
      <c r="H33" s="64">
        <f>H34</f>
        <v>0</v>
      </c>
    </row>
    <row r="34" spans="1:8" ht="21" customHeight="1">
      <c r="A34" s="37" t="s">
        <v>158</v>
      </c>
      <c r="B34" s="70">
        <v>759</v>
      </c>
      <c r="C34" s="38" t="s">
        <v>37</v>
      </c>
      <c r="D34" s="38" t="s">
        <v>40</v>
      </c>
      <c r="E34" s="38" t="s">
        <v>159</v>
      </c>
      <c r="F34" s="38"/>
      <c r="G34" s="38"/>
      <c r="H34" s="64">
        <f>H35</f>
        <v>0</v>
      </c>
    </row>
    <row r="35" spans="1:8" ht="22.5" customHeight="1">
      <c r="A35" s="37" t="s">
        <v>160</v>
      </c>
      <c r="B35" s="70">
        <v>759</v>
      </c>
      <c r="C35" s="38" t="s">
        <v>37</v>
      </c>
      <c r="D35" s="38" t="s">
        <v>40</v>
      </c>
      <c r="E35" s="38" t="s">
        <v>15</v>
      </c>
      <c r="F35" s="38"/>
      <c r="G35" s="38"/>
      <c r="H35" s="64">
        <f>H36</f>
        <v>0</v>
      </c>
    </row>
    <row r="36" spans="1:8" ht="16.5" customHeight="1">
      <c r="A36" s="37" t="s">
        <v>156</v>
      </c>
      <c r="B36" s="70">
        <v>759</v>
      </c>
      <c r="C36" s="38" t="s">
        <v>37</v>
      </c>
      <c r="D36" s="38" t="s">
        <v>40</v>
      </c>
      <c r="E36" s="38" t="s">
        <v>15</v>
      </c>
      <c r="F36" s="38" t="s">
        <v>81</v>
      </c>
      <c r="G36" s="38"/>
      <c r="H36" s="64">
        <f>H37</f>
        <v>0</v>
      </c>
    </row>
    <row r="37" spans="1:8" ht="16.5" customHeight="1">
      <c r="A37" s="37" t="s">
        <v>123</v>
      </c>
      <c r="B37" s="70">
        <v>759</v>
      </c>
      <c r="C37" s="38" t="s">
        <v>37</v>
      </c>
      <c r="D37" s="38" t="s">
        <v>40</v>
      </c>
      <c r="E37" s="38" t="s">
        <v>15</v>
      </c>
      <c r="F37" s="38" t="s">
        <v>14</v>
      </c>
      <c r="G37" s="38"/>
      <c r="H37" s="64">
        <v>0</v>
      </c>
    </row>
    <row r="38" spans="1:8" ht="17.25" customHeight="1">
      <c r="A38" s="52" t="s">
        <v>161</v>
      </c>
      <c r="B38" s="70">
        <v>759</v>
      </c>
      <c r="C38" s="38" t="s">
        <v>37</v>
      </c>
      <c r="D38" s="38" t="s">
        <v>41</v>
      </c>
      <c r="E38" s="38"/>
      <c r="F38" s="38"/>
      <c r="G38" s="39"/>
      <c r="H38" s="64">
        <f>SUM(H39)</f>
        <v>10</v>
      </c>
    </row>
    <row r="39" spans="1:8" ht="23.25" customHeight="1">
      <c r="A39" s="57" t="s">
        <v>162</v>
      </c>
      <c r="B39" s="70">
        <v>759</v>
      </c>
      <c r="C39" s="38" t="s">
        <v>37</v>
      </c>
      <c r="D39" s="38" t="s">
        <v>41</v>
      </c>
      <c r="E39" s="38" t="s">
        <v>16</v>
      </c>
      <c r="F39" s="38"/>
      <c r="G39" s="39"/>
      <c r="H39" s="64">
        <f>SUM(H40)</f>
        <v>10</v>
      </c>
    </row>
    <row r="40" spans="1:8" ht="17.25" customHeight="1">
      <c r="A40" s="52" t="s">
        <v>163</v>
      </c>
      <c r="B40" s="70">
        <v>759</v>
      </c>
      <c r="C40" s="38" t="s">
        <v>37</v>
      </c>
      <c r="D40" s="38" t="s">
        <v>41</v>
      </c>
      <c r="E40" s="38" t="s">
        <v>16</v>
      </c>
      <c r="F40" s="38"/>
      <c r="G40" s="39"/>
      <c r="H40" s="64">
        <f>SUM(H41)</f>
        <v>10</v>
      </c>
    </row>
    <row r="41" spans="1:8" ht="17.25" customHeight="1">
      <c r="A41" s="52" t="s">
        <v>156</v>
      </c>
      <c r="B41" s="70">
        <v>759</v>
      </c>
      <c r="C41" s="38" t="s">
        <v>37</v>
      </c>
      <c r="D41" s="38" t="s">
        <v>41</v>
      </c>
      <c r="E41" s="38" t="s">
        <v>16</v>
      </c>
      <c r="F41" s="38" t="s">
        <v>81</v>
      </c>
      <c r="G41" s="39"/>
      <c r="H41" s="64">
        <f>SUM(H42)</f>
        <v>10</v>
      </c>
    </row>
    <row r="42" spans="1:8" ht="16.5" customHeight="1">
      <c r="A42" s="52" t="s">
        <v>125</v>
      </c>
      <c r="B42" s="70">
        <v>759</v>
      </c>
      <c r="C42" s="38" t="s">
        <v>37</v>
      </c>
      <c r="D42" s="38" t="s">
        <v>41</v>
      </c>
      <c r="E42" s="38" t="s">
        <v>16</v>
      </c>
      <c r="F42" s="38" t="s">
        <v>17</v>
      </c>
      <c r="G42" s="39"/>
      <c r="H42" s="64">
        <v>10</v>
      </c>
    </row>
    <row r="43" spans="1:8" ht="21.75" customHeight="1">
      <c r="A43" s="37" t="s">
        <v>126</v>
      </c>
      <c r="B43" s="70">
        <v>759</v>
      </c>
      <c r="C43" s="38" t="s">
        <v>37</v>
      </c>
      <c r="D43" s="38" t="s">
        <v>42</v>
      </c>
      <c r="E43" s="38"/>
      <c r="F43" s="38"/>
      <c r="G43" s="38"/>
      <c r="H43" s="64">
        <f>H44+H60+H64+H56+H58</f>
        <v>432.6</v>
      </c>
    </row>
    <row r="44" spans="1:8" ht="27.75" customHeight="1">
      <c r="A44" s="37" t="s">
        <v>213</v>
      </c>
      <c r="B44" s="70">
        <v>759</v>
      </c>
      <c r="C44" s="38" t="s">
        <v>37</v>
      </c>
      <c r="D44" s="38" t="s">
        <v>42</v>
      </c>
      <c r="E44" s="44">
        <v>6180000000</v>
      </c>
      <c r="F44" s="38"/>
      <c r="G44" s="38"/>
      <c r="H44" s="64">
        <f>H45</f>
        <v>343.8</v>
      </c>
    </row>
    <row r="45" spans="1:8" ht="21.75" customHeight="1">
      <c r="A45" s="37" t="s">
        <v>164</v>
      </c>
      <c r="B45" s="70">
        <v>759</v>
      </c>
      <c r="C45" s="38" t="s">
        <v>37</v>
      </c>
      <c r="D45" s="38" t="s">
        <v>42</v>
      </c>
      <c r="E45" s="44">
        <v>6180090000</v>
      </c>
      <c r="F45" s="38"/>
      <c r="G45" s="38"/>
      <c r="H45" s="64">
        <f>H48+H49+H53</f>
        <v>343.8</v>
      </c>
    </row>
    <row r="46" spans="1:8" ht="24" customHeight="1">
      <c r="A46" s="37" t="s">
        <v>151</v>
      </c>
      <c r="B46" s="70">
        <v>759</v>
      </c>
      <c r="C46" s="38" t="s">
        <v>37</v>
      </c>
      <c r="D46" s="38" t="s">
        <v>42</v>
      </c>
      <c r="E46" s="44">
        <v>6180090010</v>
      </c>
      <c r="F46" s="38" t="s">
        <v>152</v>
      </c>
      <c r="G46" s="38"/>
      <c r="H46" s="64">
        <f>SUM(H47)</f>
        <v>321.8</v>
      </c>
    </row>
    <row r="47" spans="1:8" ht="23.25" customHeight="1">
      <c r="A47" s="37" t="s">
        <v>153</v>
      </c>
      <c r="B47" s="70">
        <v>759</v>
      </c>
      <c r="C47" s="38" t="s">
        <v>37</v>
      </c>
      <c r="D47" s="38" t="s">
        <v>42</v>
      </c>
      <c r="E47" s="44">
        <v>6180090010</v>
      </c>
      <c r="F47" s="38" t="s">
        <v>154</v>
      </c>
      <c r="G47" s="38"/>
      <c r="H47" s="64">
        <f>SUM(H48)</f>
        <v>321.8</v>
      </c>
    </row>
    <row r="48" spans="1:9" ht="22.5" customHeight="1">
      <c r="A48" s="37" t="s">
        <v>209</v>
      </c>
      <c r="B48" s="70">
        <v>759</v>
      </c>
      <c r="C48" s="38" t="s">
        <v>37</v>
      </c>
      <c r="D48" s="38" t="s">
        <v>42</v>
      </c>
      <c r="E48" s="44">
        <v>6180090010</v>
      </c>
      <c r="F48" s="38" t="s">
        <v>6</v>
      </c>
      <c r="G48" s="38"/>
      <c r="H48" s="64">
        <v>321.8</v>
      </c>
      <c r="I48" s="109"/>
    </row>
    <row r="49" spans="1:8" ht="21.75" customHeight="1">
      <c r="A49" s="37" t="s">
        <v>156</v>
      </c>
      <c r="B49" s="70">
        <v>759</v>
      </c>
      <c r="C49" s="38" t="s">
        <v>37</v>
      </c>
      <c r="D49" s="38" t="s">
        <v>42</v>
      </c>
      <c r="E49" s="44">
        <v>6180090010</v>
      </c>
      <c r="F49" s="38" t="s">
        <v>81</v>
      </c>
      <c r="G49" s="38"/>
      <c r="H49" s="64">
        <f>SUM(H50)</f>
        <v>2</v>
      </c>
    </row>
    <row r="50" spans="1:8" ht="21.75" customHeight="1">
      <c r="A50" s="37" t="s">
        <v>210</v>
      </c>
      <c r="B50" s="70">
        <v>759</v>
      </c>
      <c r="C50" s="38" t="s">
        <v>37</v>
      </c>
      <c r="D50" s="38" t="s">
        <v>42</v>
      </c>
      <c r="E50" s="44">
        <v>6180090010</v>
      </c>
      <c r="F50" s="38" t="s">
        <v>121</v>
      </c>
      <c r="G50" s="38"/>
      <c r="H50" s="64">
        <f>H51+H52</f>
        <v>2</v>
      </c>
    </row>
    <row r="51" spans="1:8" ht="21.75" customHeight="1">
      <c r="A51" s="37" t="s">
        <v>120</v>
      </c>
      <c r="B51" s="70">
        <v>759</v>
      </c>
      <c r="C51" s="38" t="s">
        <v>37</v>
      </c>
      <c r="D51" s="38" t="s">
        <v>42</v>
      </c>
      <c r="E51" s="44">
        <v>6180090010</v>
      </c>
      <c r="F51" s="38" t="s">
        <v>10</v>
      </c>
      <c r="G51" s="38"/>
      <c r="H51" s="64">
        <v>1</v>
      </c>
    </row>
    <row r="52" spans="1:8" ht="21.75" customHeight="1">
      <c r="A52" s="37" t="s">
        <v>212</v>
      </c>
      <c r="B52" s="70">
        <v>759</v>
      </c>
      <c r="C52" s="38" t="s">
        <v>37</v>
      </c>
      <c r="D52" s="38" t="s">
        <v>42</v>
      </c>
      <c r="E52" s="44">
        <v>6180090010</v>
      </c>
      <c r="F52" s="38" t="s">
        <v>13</v>
      </c>
      <c r="G52" s="38"/>
      <c r="H52" s="64">
        <v>1</v>
      </c>
    </row>
    <row r="53" spans="1:8" ht="24" customHeight="1">
      <c r="A53" s="37" t="s">
        <v>151</v>
      </c>
      <c r="B53" s="70">
        <v>759</v>
      </c>
      <c r="C53" s="38" t="s">
        <v>37</v>
      </c>
      <c r="D53" s="38" t="s">
        <v>42</v>
      </c>
      <c r="E53" s="44">
        <v>6180090030</v>
      </c>
      <c r="F53" s="38" t="s">
        <v>152</v>
      </c>
      <c r="G53" s="38"/>
      <c r="H53" s="64">
        <f>SUM(H54)</f>
        <v>20</v>
      </c>
    </row>
    <row r="54" spans="1:8" ht="24.75" customHeight="1">
      <c r="A54" s="37" t="s">
        <v>153</v>
      </c>
      <c r="B54" s="70">
        <v>759</v>
      </c>
      <c r="C54" s="38" t="s">
        <v>37</v>
      </c>
      <c r="D54" s="38" t="s">
        <v>42</v>
      </c>
      <c r="E54" s="44">
        <v>6180090030</v>
      </c>
      <c r="F54" s="38" t="s">
        <v>154</v>
      </c>
      <c r="G54" s="38" t="s">
        <v>155</v>
      </c>
      <c r="H54" s="64">
        <f>H55</f>
        <v>20</v>
      </c>
    </row>
    <row r="55" spans="1:8" ht="23.25" customHeight="1">
      <c r="A55" s="37" t="s">
        <v>214</v>
      </c>
      <c r="B55" s="70">
        <v>759</v>
      </c>
      <c r="C55" s="38" t="s">
        <v>37</v>
      </c>
      <c r="D55" s="38" t="s">
        <v>42</v>
      </c>
      <c r="E55" s="44">
        <v>6180090030</v>
      </c>
      <c r="F55" s="38" t="s">
        <v>6</v>
      </c>
      <c r="G55" s="38" t="s">
        <v>155</v>
      </c>
      <c r="H55" s="64">
        <v>20</v>
      </c>
    </row>
    <row r="56" spans="1:8" ht="22.5" customHeight="1">
      <c r="A56" s="37" t="s">
        <v>184</v>
      </c>
      <c r="B56" s="70">
        <v>759</v>
      </c>
      <c r="C56" s="38" t="s">
        <v>37</v>
      </c>
      <c r="D56" s="38" t="s">
        <v>42</v>
      </c>
      <c r="E56" s="44">
        <v>6180000401</v>
      </c>
      <c r="F56" s="38" t="s">
        <v>88</v>
      </c>
      <c r="G56" s="38"/>
      <c r="H56" s="64">
        <f>H57</f>
        <v>40.1</v>
      </c>
    </row>
    <row r="57" spans="1:8" ht="22.5" customHeight="1">
      <c r="A57" s="37" t="s">
        <v>185</v>
      </c>
      <c r="B57" s="70">
        <v>759</v>
      </c>
      <c r="C57" s="38" t="s">
        <v>37</v>
      </c>
      <c r="D57" s="38" t="s">
        <v>42</v>
      </c>
      <c r="E57" s="44">
        <v>6180000401</v>
      </c>
      <c r="F57" s="38" t="s">
        <v>12</v>
      </c>
      <c r="G57" s="38"/>
      <c r="H57" s="64">
        <v>40.1</v>
      </c>
    </row>
    <row r="58" spans="1:8" ht="22.5" customHeight="1">
      <c r="A58" s="37" t="s">
        <v>184</v>
      </c>
      <c r="B58" s="70">
        <v>759</v>
      </c>
      <c r="C58" s="38" t="s">
        <v>37</v>
      </c>
      <c r="D58" s="38" t="s">
        <v>42</v>
      </c>
      <c r="E58" s="44">
        <v>6180000402</v>
      </c>
      <c r="F58" s="38" t="s">
        <v>88</v>
      </c>
      <c r="G58" s="38"/>
      <c r="H58" s="64">
        <f>H59</f>
        <v>9.7</v>
      </c>
    </row>
    <row r="59" spans="1:8" ht="22.5" customHeight="1">
      <c r="A59" s="37" t="s">
        <v>185</v>
      </c>
      <c r="B59" s="70">
        <v>759</v>
      </c>
      <c r="C59" s="38" t="s">
        <v>37</v>
      </c>
      <c r="D59" s="38" t="s">
        <v>42</v>
      </c>
      <c r="E59" s="44">
        <v>6180000402</v>
      </c>
      <c r="F59" s="38" t="s">
        <v>12</v>
      </c>
      <c r="G59" s="38"/>
      <c r="H59" s="64">
        <v>9.7</v>
      </c>
    </row>
    <row r="60" spans="1:8" ht="24" customHeight="1">
      <c r="A60" s="37" t="s">
        <v>130</v>
      </c>
      <c r="B60" s="70">
        <v>759</v>
      </c>
      <c r="C60" s="38" t="s">
        <v>37</v>
      </c>
      <c r="D60" s="38" t="s">
        <v>42</v>
      </c>
      <c r="E60" s="38" t="s">
        <v>18</v>
      </c>
      <c r="F60" s="38"/>
      <c r="G60" s="38"/>
      <c r="H60" s="64">
        <f>H63</f>
        <v>33</v>
      </c>
    </row>
    <row r="61" spans="1:8" ht="23.25" customHeight="1">
      <c r="A61" s="37" t="s">
        <v>151</v>
      </c>
      <c r="B61" s="70">
        <v>759</v>
      </c>
      <c r="C61" s="38" t="s">
        <v>37</v>
      </c>
      <c r="D61" s="38" t="s">
        <v>42</v>
      </c>
      <c r="E61" s="38" t="s">
        <v>18</v>
      </c>
      <c r="F61" s="38" t="s">
        <v>152</v>
      </c>
      <c r="G61" s="38"/>
      <c r="H61" s="64">
        <f>SUM(H63)</f>
        <v>33</v>
      </c>
    </row>
    <row r="62" spans="1:8" ht="21.75" customHeight="1">
      <c r="A62" s="37" t="s">
        <v>153</v>
      </c>
      <c r="B62" s="70">
        <v>759</v>
      </c>
      <c r="C62" s="38" t="s">
        <v>37</v>
      </c>
      <c r="D62" s="38" t="s">
        <v>42</v>
      </c>
      <c r="E62" s="38" t="s">
        <v>18</v>
      </c>
      <c r="F62" s="38" t="s">
        <v>154</v>
      </c>
      <c r="G62" s="38"/>
      <c r="H62" s="64">
        <f>SUM(H63)</f>
        <v>33</v>
      </c>
    </row>
    <row r="63" spans="1:8" ht="26.25" customHeight="1">
      <c r="A63" s="37" t="s">
        <v>209</v>
      </c>
      <c r="B63" s="70">
        <v>759</v>
      </c>
      <c r="C63" s="38" t="s">
        <v>37</v>
      </c>
      <c r="D63" s="38" t="s">
        <v>42</v>
      </c>
      <c r="E63" s="38" t="s">
        <v>18</v>
      </c>
      <c r="F63" s="38" t="s">
        <v>6</v>
      </c>
      <c r="G63" s="38"/>
      <c r="H63" s="64">
        <v>33</v>
      </c>
    </row>
    <row r="64" spans="1:8" ht="19.5" customHeight="1">
      <c r="A64" s="37" t="s">
        <v>215</v>
      </c>
      <c r="B64" s="70">
        <v>759</v>
      </c>
      <c r="C64" s="38" t="s">
        <v>37</v>
      </c>
      <c r="D64" s="38" t="s">
        <v>42</v>
      </c>
      <c r="E64" s="38" t="s">
        <v>165</v>
      </c>
      <c r="F64" s="38"/>
      <c r="G64" s="38"/>
      <c r="H64" s="64">
        <f>H65+H69+H73+H77+H81+H85</f>
        <v>6</v>
      </c>
    </row>
    <row r="65" spans="1:8" ht="39" customHeight="1">
      <c r="A65" s="58" t="s">
        <v>254</v>
      </c>
      <c r="B65" s="70">
        <v>759</v>
      </c>
      <c r="C65" s="38" t="s">
        <v>37</v>
      </c>
      <c r="D65" s="38" t="s">
        <v>42</v>
      </c>
      <c r="E65" s="38" t="s">
        <v>246</v>
      </c>
      <c r="F65" s="38"/>
      <c r="G65" s="38"/>
      <c r="H65" s="64">
        <f>H66</f>
        <v>0</v>
      </c>
    </row>
    <row r="66" spans="1:8" ht="24.75" customHeight="1">
      <c r="A66" s="37" t="s">
        <v>151</v>
      </c>
      <c r="B66" s="70">
        <v>759</v>
      </c>
      <c r="C66" s="38" t="s">
        <v>37</v>
      </c>
      <c r="D66" s="38" t="s">
        <v>42</v>
      </c>
      <c r="E66" s="38" t="s">
        <v>246</v>
      </c>
      <c r="F66" s="38" t="s">
        <v>152</v>
      </c>
      <c r="G66" s="38"/>
      <c r="H66" s="64">
        <f>H67</f>
        <v>0</v>
      </c>
    </row>
    <row r="67" spans="1:8" ht="27.75" customHeight="1">
      <c r="A67" s="37" t="s">
        <v>153</v>
      </c>
      <c r="B67" s="70">
        <v>759</v>
      </c>
      <c r="C67" s="38" t="s">
        <v>37</v>
      </c>
      <c r="D67" s="38" t="s">
        <v>42</v>
      </c>
      <c r="E67" s="38" t="s">
        <v>246</v>
      </c>
      <c r="F67" s="38" t="s">
        <v>154</v>
      </c>
      <c r="G67" s="38" t="s">
        <v>9</v>
      </c>
      <c r="H67" s="64">
        <f>H68</f>
        <v>0</v>
      </c>
    </row>
    <row r="68" spans="1:8" ht="27.75" customHeight="1">
      <c r="A68" s="37" t="s">
        <v>209</v>
      </c>
      <c r="B68" s="70">
        <v>759</v>
      </c>
      <c r="C68" s="38" t="s">
        <v>37</v>
      </c>
      <c r="D68" s="38" t="s">
        <v>42</v>
      </c>
      <c r="E68" s="38" t="s">
        <v>246</v>
      </c>
      <c r="F68" s="38" t="s">
        <v>6</v>
      </c>
      <c r="G68" s="38" t="s">
        <v>9</v>
      </c>
      <c r="H68" s="64">
        <v>0</v>
      </c>
    </row>
    <row r="69" spans="1:8" ht="28.5" customHeight="1">
      <c r="A69" s="58" t="s">
        <v>237</v>
      </c>
      <c r="B69" s="70">
        <v>759</v>
      </c>
      <c r="C69" s="38" t="s">
        <v>37</v>
      </c>
      <c r="D69" s="38" t="s">
        <v>42</v>
      </c>
      <c r="E69" s="38" t="s">
        <v>247</v>
      </c>
      <c r="F69" s="38"/>
      <c r="G69" s="38"/>
      <c r="H69" s="64">
        <f>H70</f>
        <v>2</v>
      </c>
    </row>
    <row r="70" spans="1:8" ht="24.75" customHeight="1">
      <c r="A70" s="37" t="s">
        <v>151</v>
      </c>
      <c r="B70" s="70">
        <v>759</v>
      </c>
      <c r="C70" s="38" t="s">
        <v>37</v>
      </c>
      <c r="D70" s="38" t="s">
        <v>42</v>
      </c>
      <c r="E70" s="38" t="s">
        <v>247</v>
      </c>
      <c r="F70" s="38" t="s">
        <v>152</v>
      </c>
      <c r="G70" s="38"/>
      <c r="H70" s="64">
        <f>H71</f>
        <v>2</v>
      </c>
    </row>
    <row r="71" spans="1:8" ht="27.75" customHeight="1">
      <c r="A71" s="37" t="s">
        <v>153</v>
      </c>
      <c r="B71" s="70">
        <v>759</v>
      </c>
      <c r="C71" s="38" t="s">
        <v>37</v>
      </c>
      <c r="D71" s="38" t="s">
        <v>42</v>
      </c>
      <c r="E71" s="38" t="s">
        <v>247</v>
      </c>
      <c r="F71" s="38" t="s">
        <v>154</v>
      </c>
      <c r="G71" s="38" t="s">
        <v>9</v>
      </c>
      <c r="H71" s="64">
        <f>H72</f>
        <v>2</v>
      </c>
    </row>
    <row r="72" spans="1:8" ht="27.75" customHeight="1">
      <c r="A72" s="37" t="s">
        <v>209</v>
      </c>
      <c r="B72" s="70">
        <v>759</v>
      </c>
      <c r="C72" s="38" t="s">
        <v>37</v>
      </c>
      <c r="D72" s="38" t="s">
        <v>42</v>
      </c>
      <c r="E72" s="38" t="s">
        <v>247</v>
      </c>
      <c r="F72" s="38" t="s">
        <v>6</v>
      </c>
      <c r="G72" s="38" t="s">
        <v>9</v>
      </c>
      <c r="H72" s="64">
        <v>2</v>
      </c>
    </row>
    <row r="73" spans="1:8" ht="27.75" customHeight="1">
      <c r="A73" s="58" t="s">
        <v>238</v>
      </c>
      <c r="B73" s="70">
        <v>759</v>
      </c>
      <c r="C73" s="38" t="s">
        <v>37</v>
      </c>
      <c r="D73" s="38" t="s">
        <v>42</v>
      </c>
      <c r="E73" s="38" t="s">
        <v>252</v>
      </c>
      <c r="F73" s="38"/>
      <c r="G73" s="38"/>
      <c r="H73" s="64">
        <f>H74</f>
        <v>0</v>
      </c>
    </row>
    <row r="74" spans="1:8" ht="27.75" customHeight="1">
      <c r="A74" s="37" t="s">
        <v>151</v>
      </c>
      <c r="B74" s="70">
        <v>759</v>
      </c>
      <c r="C74" s="38" t="s">
        <v>37</v>
      </c>
      <c r="D74" s="38" t="s">
        <v>42</v>
      </c>
      <c r="E74" s="38" t="s">
        <v>252</v>
      </c>
      <c r="F74" s="38" t="s">
        <v>152</v>
      </c>
      <c r="G74" s="38"/>
      <c r="H74" s="64">
        <f>H75</f>
        <v>0</v>
      </c>
    </row>
    <row r="75" spans="1:8" ht="27.75" customHeight="1">
      <c r="A75" s="37" t="s">
        <v>153</v>
      </c>
      <c r="B75" s="70">
        <v>759</v>
      </c>
      <c r="C75" s="38" t="s">
        <v>37</v>
      </c>
      <c r="D75" s="38" t="s">
        <v>42</v>
      </c>
      <c r="E75" s="38" t="s">
        <v>252</v>
      </c>
      <c r="F75" s="38" t="s">
        <v>154</v>
      </c>
      <c r="G75" s="38" t="s">
        <v>9</v>
      </c>
      <c r="H75" s="64">
        <f>H76</f>
        <v>0</v>
      </c>
    </row>
    <row r="76" spans="1:8" ht="27.75" customHeight="1">
      <c r="A76" s="37" t="s">
        <v>209</v>
      </c>
      <c r="B76" s="70">
        <v>759</v>
      </c>
      <c r="C76" s="38" t="s">
        <v>37</v>
      </c>
      <c r="D76" s="38" t="s">
        <v>42</v>
      </c>
      <c r="E76" s="38" t="s">
        <v>252</v>
      </c>
      <c r="F76" s="38" t="s">
        <v>6</v>
      </c>
      <c r="G76" s="38" t="s">
        <v>9</v>
      </c>
      <c r="H76" s="64">
        <v>0</v>
      </c>
    </row>
    <row r="77" spans="1:8" ht="39" customHeight="1">
      <c r="A77" s="58" t="s">
        <v>248</v>
      </c>
      <c r="B77" s="70">
        <v>759</v>
      </c>
      <c r="C77" s="38" t="s">
        <v>37</v>
      </c>
      <c r="D77" s="38" t="s">
        <v>42</v>
      </c>
      <c r="E77" s="38" t="s">
        <v>182</v>
      </c>
      <c r="F77" s="38"/>
      <c r="G77" s="38"/>
      <c r="H77" s="64">
        <f>H78</f>
        <v>2</v>
      </c>
    </row>
    <row r="78" spans="1:8" ht="24.75" customHeight="1">
      <c r="A78" s="37" t="s">
        <v>151</v>
      </c>
      <c r="B78" s="70">
        <v>759</v>
      </c>
      <c r="C78" s="38" t="s">
        <v>37</v>
      </c>
      <c r="D78" s="38" t="s">
        <v>42</v>
      </c>
      <c r="E78" s="38" t="s">
        <v>182</v>
      </c>
      <c r="F78" s="38" t="s">
        <v>152</v>
      </c>
      <c r="G78" s="38"/>
      <c r="H78" s="64">
        <f>H79</f>
        <v>2</v>
      </c>
    </row>
    <row r="79" spans="1:8" ht="27.75" customHeight="1">
      <c r="A79" s="37" t="s">
        <v>153</v>
      </c>
      <c r="B79" s="70">
        <v>759</v>
      </c>
      <c r="C79" s="38" t="s">
        <v>37</v>
      </c>
      <c r="D79" s="38" t="s">
        <v>42</v>
      </c>
      <c r="E79" s="38" t="s">
        <v>182</v>
      </c>
      <c r="F79" s="38" t="s">
        <v>154</v>
      </c>
      <c r="G79" s="38" t="s">
        <v>9</v>
      </c>
      <c r="H79" s="64">
        <f>H80</f>
        <v>2</v>
      </c>
    </row>
    <row r="80" spans="1:8" ht="27.75" customHeight="1">
      <c r="A80" s="37" t="s">
        <v>209</v>
      </c>
      <c r="B80" s="70">
        <v>759</v>
      </c>
      <c r="C80" s="38" t="s">
        <v>37</v>
      </c>
      <c r="D80" s="38" t="s">
        <v>42</v>
      </c>
      <c r="E80" s="38" t="s">
        <v>182</v>
      </c>
      <c r="F80" s="38" t="s">
        <v>6</v>
      </c>
      <c r="G80" s="38" t="s">
        <v>9</v>
      </c>
      <c r="H80" s="64">
        <v>2</v>
      </c>
    </row>
    <row r="81" spans="1:8" ht="48.75" customHeight="1">
      <c r="A81" s="58" t="s">
        <v>259</v>
      </c>
      <c r="B81" s="70">
        <v>759</v>
      </c>
      <c r="C81" s="38" t="s">
        <v>37</v>
      </c>
      <c r="D81" s="38" t="s">
        <v>42</v>
      </c>
      <c r="E81" s="38" t="s">
        <v>188</v>
      </c>
      <c r="F81" s="38"/>
      <c r="G81" s="38"/>
      <c r="H81" s="64">
        <f>H82</f>
        <v>2</v>
      </c>
    </row>
    <row r="82" spans="1:8" ht="27.75" customHeight="1">
      <c r="A82" s="37" t="s">
        <v>151</v>
      </c>
      <c r="B82" s="70">
        <v>759</v>
      </c>
      <c r="C82" s="38" t="s">
        <v>37</v>
      </c>
      <c r="D82" s="38" t="s">
        <v>42</v>
      </c>
      <c r="E82" s="38" t="s">
        <v>188</v>
      </c>
      <c r="F82" s="38" t="s">
        <v>152</v>
      </c>
      <c r="G82" s="38"/>
      <c r="H82" s="64">
        <f>H83</f>
        <v>2</v>
      </c>
    </row>
    <row r="83" spans="1:8" ht="27.75" customHeight="1">
      <c r="A83" s="37" t="s">
        <v>153</v>
      </c>
      <c r="B83" s="70">
        <v>759</v>
      </c>
      <c r="C83" s="38" t="s">
        <v>37</v>
      </c>
      <c r="D83" s="38" t="s">
        <v>42</v>
      </c>
      <c r="E83" s="38" t="s">
        <v>188</v>
      </c>
      <c r="F83" s="38" t="s">
        <v>154</v>
      </c>
      <c r="G83" s="38" t="s">
        <v>9</v>
      </c>
      <c r="H83" s="64">
        <f>H84</f>
        <v>2</v>
      </c>
    </row>
    <row r="84" spans="1:8" ht="27.75" customHeight="1">
      <c r="A84" s="37" t="s">
        <v>209</v>
      </c>
      <c r="B84" s="70">
        <v>759</v>
      </c>
      <c r="C84" s="38" t="s">
        <v>37</v>
      </c>
      <c r="D84" s="38" t="s">
        <v>42</v>
      </c>
      <c r="E84" s="38" t="s">
        <v>188</v>
      </c>
      <c r="F84" s="38" t="s">
        <v>6</v>
      </c>
      <c r="G84" s="38" t="s">
        <v>9</v>
      </c>
      <c r="H84" s="64">
        <v>2</v>
      </c>
    </row>
    <row r="85" spans="1:8" ht="41.25" customHeight="1">
      <c r="A85" s="58" t="s">
        <v>239</v>
      </c>
      <c r="B85" s="70">
        <v>759</v>
      </c>
      <c r="C85" s="38" t="s">
        <v>37</v>
      </c>
      <c r="D85" s="38" t="s">
        <v>42</v>
      </c>
      <c r="E85" s="38" t="s">
        <v>249</v>
      </c>
      <c r="F85" s="38"/>
      <c r="G85" s="38"/>
      <c r="H85" s="64">
        <f>H86</f>
        <v>0</v>
      </c>
    </row>
    <row r="86" spans="1:8" ht="27.75" customHeight="1">
      <c r="A86" s="37" t="s">
        <v>151</v>
      </c>
      <c r="B86" s="70">
        <v>759</v>
      </c>
      <c r="C86" s="38" t="s">
        <v>37</v>
      </c>
      <c r="D86" s="38" t="s">
        <v>42</v>
      </c>
      <c r="E86" s="38" t="s">
        <v>249</v>
      </c>
      <c r="F86" s="38" t="s">
        <v>152</v>
      </c>
      <c r="G86" s="38"/>
      <c r="H86" s="64">
        <f>H87</f>
        <v>0</v>
      </c>
    </row>
    <row r="87" spans="1:8" ht="27.75" customHeight="1">
      <c r="A87" s="37" t="s">
        <v>153</v>
      </c>
      <c r="B87" s="70">
        <v>759</v>
      </c>
      <c r="C87" s="38" t="s">
        <v>37</v>
      </c>
      <c r="D87" s="38" t="s">
        <v>42</v>
      </c>
      <c r="E87" s="38" t="s">
        <v>249</v>
      </c>
      <c r="F87" s="38" t="s">
        <v>154</v>
      </c>
      <c r="G87" s="38" t="s">
        <v>9</v>
      </c>
      <c r="H87" s="64">
        <f>H88</f>
        <v>0</v>
      </c>
    </row>
    <row r="88" spans="1:8" ht="27.75" customHeight="1">
      <c r="A88" s="37" t="s">
        <v>209</v>
      </c>
      <c r="B88" s="70">
        <v>759</v>
      </c>
      <c r="C88" s="38" t="s">
        <v>37</v>
      </c>
      <c r="D88" s="38" t="s">
        <v>42</v>
      </c>
      <c r="E88" s="38" t="s">
        <v>249</v>
      </c>
      <c r="F88" s="38" t="s">
        <v>6</v>
      </c>
      <c r="G88" s="38" t="s">
        <v>9</v>
      </c>
      <c r="H88" s="64">
        <v>0</v>
      </c>
    </row>
    <row r="89" spans="1:8" s="60" customFormat="1" ht="21.75" customHeight="1">
      <c r="A89" s="98" t="s">
        <v>131</v>
      </c>
      <c r="B89" s="62">
        <v>759</v>
      </c>
      <c r="C89" s="100" t="s">
        <v>38</v>
      </c>
      <c r="D89" s="100" t="s">
        <v>65</v>
      </c>
      <c r="E89" s="100"/>
      <c r="F89" s="100"/>
      <c r="G89" s="100"/>
      <c r="H89" s="101">
        <f>H90</f>
        <v>246.29999999999998</v>
      </c>
    </row>
    <row r="90" spans="1:8" ht="21.75" customHeight="1">
      <c r="A90" s="37" t="s">
        <v>132</v>
      </c>
      <c r="B90" s="70">
        <v>759</v>
      </c>
      <c r="C90" s="38" t="s">
        <v>38</v>
      </c>
      <c r="D90" s="38" t="s">
        <v>43</v>
      </c>
      <c r="E90" s="38"/>
      <c r="F90" s="38"/>
      <c r="G90" s="38"/>
      <c r="H90" s="64">
        <f>SUM(H91)</f>
        <v>246.29999999999998</v>
      </c>
    </row>
    <row r="91" spans="1:8" ht="29.25" customHeight="1">
      <c r="A91" s="37" t="s">
        <v>166</v>
      </c>
      <c r="B91" s="70">
        <v>759</v>
      </c>
      <c r="C91" s="38" t="s">
        <v>38</v>
      </c>
      <c r="D91" s="38" t="s">
        <v>43</v>
      </c>
      <c r="E91" s="38" t="s">
        <v>19</v>
      </c>
      <c r="F91" s="38"/>
      <c r="G91" s="38"/>
      <c r="H91" s="64">
        <f>SUM(H92)</f>
        <v>246.29999999999998</v>
      </c>
    </row>
    <row r="92" spans="1:8" ht="47.25" customHeight="1">
      <c r="A92" s="37" t="s">
        <v>144</v>
      </c>
      <c r="B92" s="70">
        <v>759</v>
      </c>
      <c r="C92" s="38" t="s">
        <v>38</v>
      </c>
      <c r="D92" s="38" t="s">
        <v>43</v>
      </c>
      <c r="E92" s="38" t="s">
        <v>19</v>
      </c>
      <c r="F92" s="38" t="s">
        <v>145</v>
      </c>
      <c r="G92" s="38"/>
      <c r="H92" s="64">
        <f>SUM(H93)</f>
        <v>246.29999999999998</v>
      </c>
    </row>
    <row r="93" spans="1:8" ht="30" customHeight="1">
      <c r="A93" s="37" t="s">
        <v>146</v>
      </c>
      <c r="B93" s="70">
        <v>759</v>
      </c>
      <c r="C93" s="38" t="s">
        <v>38</v>
      </c>
      <c r="D93" s="38" t="s">
        <v>43</v>
      </c>
      <c r="E93" s="38" t="s">
        <v>19</v>
      </c>
      <c r="F93" s="38" t="s">
        <v>147</v>
      </c>
      <c r="G93" s="38"/>
      <c r="H93" s="64">
        <f>H94+H95</f>
        <v>246.29999999999998</v>
      </c>
    </row>
    <row r="94" spans="1:8" ht="22.5" customHeight="1">
      <c r="A94" s="37" t="s">
        <v>205</v>
      </c>
      <c r="B94" s="70">
        <v>759</v>
      </c>
      <c r="C94" s="38" t="s">
        <v>38</v>
      </c>
      <c r="D94" s="38" t="s">
        <v>43</v>
      </c>
      <c r="E94" s="38" t="s">
        <v>19</v>
      </c>
      <c r="F94" s="38" t="s">
        <v>2</v>
      </c>
      <c r="G94" s="38" t="s">
        <v>3</v>
      </c>
      <c r="H94" s="64">
        <v>189.2</v>
      </c>
    </row>
    <row r="95" spans="1:8" ht="45.75" customHeight="1">
      <c r="A95" s="37" t="s">
        <v>206</v>
      </c>
      <c r="B95" s="70">
        <v>759</v>
      </c>
      <c r="C95" s="38" t="s">
        <v>38</v>
      </c>
      <c r="D95" s="38" t="s">
        <v>43</v>
      </c>
      <c r="E95" s="38" t="s">
        <v>19</v>
      </c>
      <c r="F95" s="38" t="s">
        <v>4</v>
      </c>
      <c r="G95" s="38" t="s">
        <v>5</v>
      </c>
      <c r="H95" s="64">
        <v>57.1</v>
      </c>
    </row>
    <row r="96" spans="1:8" ht="30.75" customHeight="1">
      <c r="A96" s="102" t="s">
        <v>216</v>
      </c>
      <c r="B96" s="62">
        <v>759</v>
      </c>
      <c r="C96" s="104" t="s">
        <v>43</v>
      </c>
      <c r="D96" s="104" t="s">
        <v>65</v>
      </c>
      <c r="E96" s="104"/>
      <c r="F96" s="104"/>
      <c r="G96" s="104"/>
      <c r="H96" s="105">
        <f>H97+H103</f>
        <v>10</v>
      </c>
    </row>
    <row r="97" spans="1:8" ht="19.5" customHeight="1">
      <c r="A97" s="37" t="s">
        <v>198</v>
      </c>
      <c r="B97" s="70">
        <v>759</v>
      </c>
      <c r="C97" s="38" t="s">
        <v>43</v>
      </c>
      <c r="D97" s="38" t="s">
        <v>44</v>
      </c>
      <c r="E97" s="38"/>
      <c r="F97" s="38"/>
      <c r="G97" s="38"/>
      <c r="H97" s="64">
        <f>H98</f>
        <v>5</v>
      </c>
    </row>
    <row r="98" spans="1:8" ht="26.25" customHeight="1">
      <c r="A98" s="37" t="s">
        <v>217</v>
      </c>
      <c r="B98" s="70">
        <v>759</v>
      </c>
      <c r="C98" s="38" t="s">
        <v>43</v>
      </c>
      <c r="D98" s="38" t="s">
        <v>44</v>
      </c>
      <c r="E98" s="38" t="s">
        <v>167</v>
      </c>
      <c r="F98" s="38"/>
      <c r="G98" s="38"/>
      <c r="H98" s="64">
        <f>H99</f>
        <v>5</v>
      </c>
    </row>
    <row r="99" spans="1:8" ht="29.25" customHeight="1">
      <c r="A99" s="37" t="s">
        <v>217</v>
      </c>
      <c r="B99" s="70">
        <v>759</v>
      </c>
      <c r="C99" s="38" t="s">
        <v>43</v>
      </c>
      <c r="D99" s="38" t="s">
        <v>44</v>
      </c>
      <c r="E99" s="38" t="s">
        <v>20</v>
      </c>
      <c r="F99" s="38"/>
      <c r="G99" s="38"/>
      <c r="H99" s="64">
        <f>SUM(H100)</f>
        <v>5</v>
      </c>
    </row>
    <row r="100" spans="1:8" ht="21.75" customHeight="1">
      <c r="A100" s="37" t="s">
        <v>151</v>
      </c>
      <c r="B100" s="70">
        <v>759</v>
      </c>
      <c r="C100" s="38" t="s">
        <v>43</v>
      </c>
      <c r="D100" s="38" t="s">
        <v>44</v>
      </c>
      <c r="E100" s="38" t="s">
        <v>20</v>
      </c>
      <c r="F100" s="38" t="s">
        <v>152</v>
      </c>
      <c r="G100" s="38"/>
      <c r="H100" s="64">
        <f>SUM(H102)</f>
        <v>5</v>
      </c>
    </row>
    <row r="101" spans="1:8" ht="21.75" customHeight="1">
      <c r="A101" s="37" t="s">
        <v>153</v>
      </c>
      <c r="B101" s="70">
        <v>759</v>
      </c>
      <c r="C101" s="38" t="s">
        <v>43</v>
      </c>
      <c r="D101" s="38" t="s">
        <v>44</v>
      </c>
      <c r="E101" s="38" t="s">
        <v>20</v>
      </c>
      <c r="F101" s="38" t="s">
        <v>154</v>
      </c>
      <c r="G101" s="38"/>
      <c r="H101" s="64">
        <f>SUM(H102)</f>
        <v>5</v>
      </c>
    </row>
    <row r="102" spans="1:8" ht="23.25" customHeight="1">
      <c r="A102" s="37" t="s">
        <v>209</v>
      </c>
      <c r="B102" s="70">
        <v>759</v>
      </c>
      <c r="C102" s="38" t="s">
        <v>43</v>
      </c>
      <c r="D102" s="38" t="s">
        <v>44</v>
      </c>
      <c r="E102" s="38" t="s">
        <v>20</v>
      </c>
      <c r="F102" s="38" t="s">
        <v>6</v>
      </c>
      <c r="G102" s="38"/>
      <c r="H102" s="64">
        <v>5</v>
      </c>
    </row>
    <row r="103" spans="1:8" ht="27.75" customHeight="1">
      <c r="A103" s="37" t="s">
        <v>199</v>
      </c>
      <c r="B103" s="70">
        <v>759</v>
      </c>
      <c r="C103" s="38" t="s">
        <v>43</v>
      </c>
      <c r="D103" s="38" t="s">
        <v>45</v>
      </c>
      <c r="E103" s="38"/>
      <c r="F103" s="38"/>
      <c r="G103" s="38"/>
      <c r="H103" s="64">
        <f>H104</f>
        <v>5</v>
      </c>
    </row>
    <row r="104" spans="1:8" ht="19.5" customHeight="1">
      <c r="A104" s="37" t="s">
        <v>218</v>
      </c>
      <c r="B104" s="70">
        <v>759</v>
      </c>
      <c r="C104" s="38" t="s">
        <v>43</v>
      </c>
      <c r="D104" s="38" t="s">
        <v>45</v>
      </c>
      <c r="E104" s="38" t="s">
        <v>168</v>
      </c>
      <c r="F104" s="38"/>
      <c r="G104" s="38"/>
      <c r="H104" s="64">
        <f>H105</f>
        <v>5</v>
      </c>
    </row>
    <row r="105" spans="1:8" ht="18" customHeight="1">
      <c r="A105" s="37" t="s">
        <v>218</v>
      </c>
      <c r="B105" s="70">
        <v>759</v>
      </c>
      <c r="C105" s="38" t="s">
        <v>43</v>
      </c>
      <c r="D105" s="38" t="s">
        <v>45</v>
      </c>
      <c r="E105" s="38" t="s">
        <v>21</v>
      </c>
      <c r="F105" s="38"/>
      <c r="G105" s="38"/>
      <c r="H105" s="64">
        <f>H106</f>
        <v>5</v>
      </c>
    </row>
    <row r="106" spans="1:8" ht="21.75" customHeight="1">
      <c r="A106" s="37" t="s">
        <v>151</v>
      </c>
      <c r="B106" s="70">
        <v>759</v>
      </c>
      <c r="C106" s="38" t="s">
        <v>43</v>
      </c>
      <c r="D106" s="38" t="s">
        <v>45</v>
      </c>
      <c r="E106" s="38" t="s">
        <v>21</v>
      </c>
      <c r="F106" s="38" t="s">
        <v>152</v>
      </c>
      <c r="G106" s="38"/>
      <c r="H106" s="64">
        <f>H107</f>
        <v>5</v>
      </c>
    </row>
    <row r="107" spans="1:8" ht="27.75" customHeight="1">
      <c r="A107" s="37" t="s">
        <v>153</v>
      </c>
      <c r="B107" s="70">
        <v>759</v>
      </c>
      <c r="C107" s="38" t="s">
        <v>43</v>
      </c>
      <c r="D107" s="38" t="s">
        <v>45</v>
      </c>
      <c r="E107" s="38" t="s">
        <v>21</v>
      </c>
      <c r="F107" s="38" t="s">
        <v>154</v>
      </c>
      <c r="G107" s="38"/>
      <c r="H107" s="64">
        <f>H108</f>
        <v>5</v>
      </c>
    </row>
    <row r="108" spans="1:8" ht="21" customHeight="1">
      <c r="A108" s="37" t="s">
        <v>209</v>
      </c>
      <c r="B108" s="70">
        <v>759</v>
      </c>
      <c r="C108" s="38" t="s">
        <v>43</v>
      </c>
      <c r="D108" s="38" t="s">
        <v>45</v>
      </c>
      <c r="E108" s="38" t="s">
        <v>21</v>
      </c>
      <c r="F108" s="38" t="s">
        <v>6</v>
      </c>
      <c r="G108" s="38"/>
      <c r="H108" s="64">
        <v>5</v>
      </c>
    </row>
    <row r="109" spans="1:8" ht="21.75" customHeight="1">
      <c r="A109" s="91" t="s">
        <v>219</v>
      </c>
      <c r="B109" s="62">
        <v>759</v>
      </c>
      <c r="C109" s="96" t="s">
        <v>39</v>
      </c>
      <c r="D109" s="96" t="s">
        <v>65</v>
      </c>
      <c r="E109" s="96"/>
      <c r="F109" s="96"/>
      <c r="G109" s="96"/>
      <c r="H109" s="97">
        <f>H110+H121</f>
        <v>2596.6</v>
      </c>
    </row>
    <row r="110" spans="1:8" ht="21.75" customHeight="1">
      <c r="A110" s="37" t="s">
        <v>23</v>
      </c>
      <c r="B110" s="70">
        <v>759</v>
      </c>
      <c r="C110" s="38" t="s">
        <v>39</v>
      </c>
      <c r="D110" s="38" t="s">
        <v>44</v>
      </c>
      <c r="E110" s="38"/>
      <c r="F110" s="38"/>
      <c r="G110" s="38"/>
      <c r="H110" s="64">
        <f>SUM(H111)</f>
        <v>2583.6</v>
      </c>
    </row>
    <row r="111" spans="1:8" ht="21.75" customHeight="1">
      <c r="A111" s="37" t="s">
        <v>136</v>
      </c>
      <c r="B111" s="70">
        <v>759</v>
      </c>
      <c r="C111" s="38" t="s">
        <v>39</v>
      </c>
      <c r="D111" s="38" t="s">
        <v>44</v>
      </c>
      <c r="E111" s="38" t="s">
        <v>165</v>
      </c>
      <c r="F111" s="38"/>
      <c r="G111" s="38"/>
      <c r="H111" s="64">
        <f>SUM(H112)</f>
        <v>2583.6</v>
      </c>
    </row>
    <row r="112" spans="1:8" ht="27.75" customHeight="1">
      <c r="A112" s="37" t="s">
        <v>169</v>
      </c>
      <c r="B112" s="70">
        <v>759</v>
      </c>
      <c r="C112" s="38" t="s">
        <v>39</v>
      </c>
      <c r="D112" s="38" t="s">
        <v>44</v>
      </c>
      <c r="E112" s="38" t="s">
        <v>22</v>
      </c>
      <c r="F112" s="38"/>
      <c r="G112" s="38"/>
      <c r="H112" s="64">
        <f>H113+H117</f>
        <v>2583.6</v>
      </c>
    </row>
    <row r="113" spans="1:8" ht="21.75" customHeight="1">
      <c r="A113" s="37" t="s">
        <v>151</v>
      </c>
      <c r="B113" s="70">
        <v>759</v>
      </c>
      <c r="C113" s="38" t="s">
        <v>39</v>
      </c>
      <c r="D113" s="38" t="s">
        <v>44</v>
      </c>
      <c r="E113" s="38" t="s">
        <v>22</v>
      </c>
      <c r="F113" s="38" t="s">
        <v>152</v>
      </c>
      <c r="G113" s="38"/>
      <c r="H113" s="64">
        <f>H114</f>
        <v>2333.6</v>
      </c>
    </row>
    <row r="114" spans="1:8" ht="21.75" customHeight="1">
      <c r="A114" s="37" t="s">
        <v>153</v>
      </c>
      <c r="B114" s="70">
        <v>759</v>
      </c>
      <c r="C114" s="38" t="s">
        <v>39</v>
      </c>
      <c r="D114" s="38" t="s">
        <v>44</v>
      </c>
      <c r="E114" s="38" t="s">
        <v>22</v>
      </c>
      <c r="F114" s="38" t="s">
        <v>154</v>
      </c>
      <c r="G114" s="38"/>
      <c r="H114" s="64">
        <f>H115+H116</f>
        <v>2333.6</v>
      </c>
    </row>
    <row r="115" spans="1:8" ht="21" customHeight="1">
      <c r="A115" s="37" t="s">
        <v>209</v>
      </c>
      <c r="B115" s="70">
        <v>759</v>
      </c>
      <c r="C115" s="38" t="s">
        <v>39</v>
      </c>
      <c r="D115" s="38" t="s">
        <v>44</v>
      </c>
      <c r="E115" s="38" t="s">
        <v>22</v>
      </c>
      <c r="F115" s="38" t="s">
        <v>6</v>
      </c>
      <c r="G115" s="38"/>
      <c r="H115" s="64">
        <v>1973.6</v>
      </c>
    </row>
    <row r="116" spans="1:8" ht="21" customHeight="1">
      <c r="A116" s="37" t="s">
        <v>244</v>
      </c>
      <c r="B116" s="70">
        <v>759</v>
      </c>
      <c r="C116" s="38" t="s">
        <v>39</v>
      </c>
      <c r="D116" s="38" t="s">
        <v>44</v>
      </c>
      <c r="E116" s="38" t="s">
        <v>22</v>
      </c>
      <c r="F116" s="38" t="s">
        <v>245</v>
      </c>
      <c r="G116" s="38"/>
      <c r="H116" s="64">
        <v>360</v>
      </c>
    </row>
    <row r="117" spans="1:8" ht="26.25" customHeight="1">
      <c r="A117" s="37" t="s">
        <v>170</v>
      </c>
      <c r="B117" s="70">
        <v>759</v>
      </c>
      <c r="C117" s="38" t="s">
        <v>39</v>
      </c>
      <c r="D117" s="38" t="s">
        <v>44</v>
      </c>
      <c r="E117" s="38" t="s">
        <v>24</v>
      </c>
      <c r="F117" s="38"/>
      <c r="G117" s="38"/>
      <c r="H117" s="64">
        <f>H118</f>
        <v>250</v>
      </c>
    </row>
    <row r="118" spans="1:8" ht="21.75" customHeight="1">
      <c r="A118" s="37" t="s">
        <v>151</v>
      </c>
      <c r="B118" s="70">
        <v>759</v>
      </c>
      <c r="C118" s="38" t="s">
        <v>39</v>
      </c>
      <c r="D118" s="38" t="s">
        <v>44</v>
      </c>
      <c r="E118" s="38" t="s">
        <v>24</v>
      </c>
      <c r="F118" s="38" t="s">
        <v>152</v>
      </c>
      <c r="G118" s="38"/>
      <c r="H118" s="64">
        <f>H119</f>
        <v>250</v>
      </c>
    </row>
    <row r="119" spans="1:8" ht="21.75" customHeight="1">
      <c r="A119" s="37" t="s">
        <v>153</v>
      </c>
      <c r="B119" s="70">
        <v>759</v>
      </c>
      <c r="C119" s="38" t="s">
        <v>39</v>
      </c>
      <c r="D119" s="38" t="s">
        <v>44</v>
      </c>
      <c r="E119" s="38" t="s">
        <v>24</v>
      </c>
      <c r="F119" s="38" t="s">
        <v>154</v>
      </c>
      <c r="G119" s="38"/>
      <c r="H119" s="64">
        <f>H120</f>
        <v>250</v>
      </c>
    </row>
    <row r="120" spans="1:8" ht="18" customHeight="1">
      <c r="A120" s="37" t="s">
        <v>209</v>
      </c>
      <c r="B120" s="70">
        <v>759</v>
      </c>
      <c r="C120" s="38" t="s">
        <v>39</v>
      </c>
      <c r="D120" s="38" t="s">
        <v>44</v>
      </c>
      <c r="E120" s="38" t="s">
        <v>24</v>
      </c>
      <c r="F120" s="38" t="s">
        <v>6</v>
      </c>
      <c r="G120" s="38"/>
      <c r="H120" s="64">
        <v>250</v>
      </c>
    </row>
    <row r="121" spans="1:8" ht="21.75" customHeight="1">
      <c r="A121" s="37" t="s">
        <v>134</v>
      </c>
      <c r="B121" s="70">
        <v>759</v>
      </c>
      <c r="C121" s="38" t="s">
        <v>39</v>
      </c>
      <c r="D121" s="38" t="s">
        <v>46</v>
      </c>
      <c r="E121" s="38"/>
      <c r="F121" s="38"/>
      <c r="G121" s="38"/>
      <c r="H121" s="64">
        <f>SUM(H122)</f>
        <v>13</v>
      </c>
    </row>
    <row r="122" spans="1:8" ht="24.75" customHeight="1">
      <c r="A122" s="37" t="s">
        <v>220</v>
      </c>
      <c r="B122" s="70">
        <v>759</v>
      </c>
      <c r="C122" s="38" t="s">
        <v>39</v>
      </c>
      <c r="D122" s="38" t="s">
        <v>46</v>
      </c>
      <c r="E122" s="38" t="s">
        <v>171</v>
      </c>
      <c r="F122" s="38"/>
      <c r="G122" s="38"/>
      <c r="H122" s="64">
        <f>H123+H127+H131</f>
        <v>13</v>
      </c>
    </row>
    <row r="123" spans="1:8" ht="27.75" customHeight="1">
      <c r="A123" s="37" t="s">
        <v>221</v>
      </c>
      <c r="B123" s="70">
        <v>759</v>
      </c>
      <c r="C123" s="38" t="s">
        <v>39</v>
      </c>
      <c r="D123" s="38" t="s">
        <v>46</v>
      </c>
      <c r="E123" s="38" t="s">
        <v>25</v>
      </c>
      <c r="F123" s="38"/>
      <c r="G123" s="38"/>
      <c r="H123" s="64">
        <f>H124</f>
        <v>10</v>
      </c>
    </row>
    <row r="124" spans="1:8" ht="21.75" customHeight="1">
      <c r="A124" s="37" t="s">
        <v>151</v>
      </c>
      <c r="B124" s="70">
        <v>759</v>
      </c>
      <c r="C124" s="38" t="s">
        <v>39</v>
      </c>
      <c r="D124" s="38" t="s">
        <v>46</v>
      </c>
      <c r="E124" s="38" t="s">
        <v>25</v>
      </c>
      <c r="F124" s="38" t="s">
        <v>152</v>
      </c>
      <c r="G124" s="38"/>
      <c r="H124" s="64">
        <f>H125</f>
        <v>10</v>
      </c>
    </row>
    <row r="125" spans="1:8" ht="21.75" customHeight="1">
      <c r="A125" s="37" t="s">
        <v>153</v>
      </c>
      <c r="B125" s="70">
        <v>759</v>
      </c>
      <c r="C125" s="38" t="s">
        <v>39</v>
      </c>
      <c r="D125" s="38" t="s">
        <v>46</v>
      </c>
      <c r="E125" s="38" t="s">
        <v>25</v>
      </c>
      <c r="F125" s="38" t="s">
        <v>154</v>
      </c>
      <c r="G125" s="38"/>
      <c r="H125" s="64">
        <f>H126</f>
        <v>10</v>
      </c>
    </row>
    <row r="126" spans="1:8" ht="21.75" customHeight="1">
      <c r="A126" s="37" t="s">
        <v>209</v>
      </c>
      <c r="B126" s="70">
        <v>759</v>
      </c>
      <c r="C126" s="38" t="s">
        <v>39</v>
      </c>
      <c r="D126" s="38" t="s">
        <v>46</v>
      </c>
      <c r="E126" s="38" t="s">
        <v>25</v>
      </c>
      <c r="F126" s="38" t="s">
        <v>6</v>
      </c>
      <c r="G126" s="38"/>
      <c r="H126" s="64">
        <v>10</v>
      </c>
    </row>
    <row r="127" spans="1:8" ht="59.25" customHeight="1">
      <c r="A127" s="58" t="s">
        <v>240</v>
      </c>
      <c r="B127" s="70">
        <v>759</v>
      </c>
      <c r="C127" s="38" t="s">
        <v>39</v>
      </c>
      <c r="D127" s="38" t="s">
        <v>46</v>
      </c>
      <c r="E127" s="38" t="s">
        <v>26</v>
      </c>
      <c r="F127" s="38"/>
      <c r="G127" s="38"/>
      <c r="H127" s="64">
        <f>H128</f>
        <v>2</v>
      </c>
    </row>
    <row r="128" spans="1:8" ht="27.75" customHeight="1">
      <c r="A128" s="37" t="s">
        <v>151</v>
      </c>
      <c r="B128" s="70">
        <v>759</v>
      </c>
      <c r="C128" s="38" t="s">
        <v>39</v>
      </c>
      <c r="D128" s="38" t="s">
        <v>46</v>
      </c>
      <c r="E128" s="38" t="s">
        <v>26</v>
      </c>
      <c r="F128" s="38" t="s">
        <v>152</v>
      </c>
      <c r="G128" s="38"/>
      <c r="H128" s="64">
        <f>H129</f>
        <v>2</v>
      </c>
    </row>
    <row r="129" spans="1:8" ht="24.75" customHeight="1">
      <c r="A129" s="37" t="s">
        <v>153</v>
      </c>
      <c r="B129" s="70">
        <v>759</v>
      </c>
      <c r="C129" s="38" t="s">
        <v>39</v>
      </c>
      <c r="D129" s="38" t="s">
        <v>46</v>
      </c>
      <c r="E129" s="38" t="s">
        <v>26</v>
      </c>
      <c r="F129" s="38" t="s">
        <v>154</v>
      </c>
      <c r="G129" s="38" t="s">
        <v>9</v>
      </c>
      <c r="H129" s="64">
        <f>H130</f>
        <v>2</v>
      </c>
    </row>
    <row r="130" spans="1:8" ht="24.75" customHeight="1">
      <c r="A130" s="37" t="s">
        <v>209</v>
      </c>
      <c r="B130" s="70">
        <v>759</v>
      </c>
      <c r="C130" s="38" t="s">
        <v>39</v>
      </c>
      <c r="D130" s="38" t="s">
        <v>46</v>
      </c>
      <c r="E130" s="38" t="s">
        <v>26</v>
      </c>
      <c r="F130" s="38" t="s">
        <v>6</v>
      </c>
      <c r="G130" s="38" t="s">
        <v>9</v>
      </c>
      <c r="H130" s="64">
        <v>2</v>
      </c>
    </row>
    <row r="131" spans="1:8" ht="39" customHeight="1">
      <c r="A131" s="58" t="s">
        <v>241</v>
      </c>
      <c r="B131" s="70">
        <v>759</v>
      </c>
      <c r="C131" s="38" t="s">
        <v>39</v>
      </c>
      <c r="D131" s="38" t="s">
        <v>46</v>
      </c>
      <c r="E131" s="38" t="s">
        <v>250</v>
      </c>
      <c r="F131" s="38"/>
      <c r="G131" s="38"/>
      <c r="H131" s="64">
        <f>H132</f>
        <v>1</v>
      </c>
    </row>
    <row r="132" spans="1:8" ht="24.75" customHeight="1">
      <c r="A132" s="37" t="s">
        <v>151</v>
      </c>
      <c r="B132" s="70">
        <v>759</v>
      </c>
      <c r="C132" s="38" t="s">
        <v>39</v>
      </c>
      <c r="D132" s="38" t="s">
        <v>46</v>
      </c>
      <c r="E132" s="38" t="s">
        <v>250</v>
      </c>
      <c r="F132" s="38" t="s">
        <v>152</v>
      </c>
      <c r="G132" s="38"/>
      <c r="H132" s="64">
        <f>H133</f>
        <v>1</v>
      </c>
    </row>
    <row r="133" spans="1:8" ht="24.75" customHeight="1">
      <c r="A133" s="37" t="s">
        <v>153</v>
      </c>
      <c r="B133" s="70">
        <v>759</v>
      </c>
      <c r="C133" s="38" t="s">
        <v>39</v>
      </c>
      <c r="D133" s="38" t="s">
        <v>46</v>
      </c>
      <c r="E133" s="38" t="s">
        <v>250</v>
      </c>
      <c r="F133" s="38" t="s">
        <v>154</v>
      </c>
      <c r="G133" s="38" t="s">
        <v>9</v>
      </c>
      <c r="H133" s="64">
        <f>H134</f>
        <v>1</v>
      </c>
    </row>
    <row r="134" spans="1:8" ht="24.75" customHeight="1">
      <c r="A134" s="37" t="s">
        <v>209</v>
      </c>
      <c r="B134" s="70">
        <v>759</v>
      </c>
      <c r="C134" s="38" t="s">
        <v>39</v>
      </c>
      <c r="D134" s="38" t="s">
        <v>46</v>
      </c>
      <c r="E134" s="38" t="s">
        <v>250</v>
      </c>
      <c r="F134" s="38" t="s">
        <v>6</v>
      </c>
      <c r="G134" s="38" t="s">
        <v>9</v>
      </c>
      <c r="H134" s="64">
        <v>1</v>
      </c>
    </row>
    <row r="135" spans="1:8" ht="24.75" customHeight="1">
      <c r="A135" s="91" t="s">
        <v>127</v>
      </c>
      <c r="B135" s="62">
        <v>759</v>
      </c>
      <c r="C135" s="96" t="s">
        <v>47</v>
      </c>
      <c r="D135" s="96" t="s">
        <v>65</v>
      </c>
      <c r="E135" s="96"/>
      <c r="F135" s="96"/>
      <c r="G135" s="96"/>
      <c r="H135" s="97">
        <f>H136+H152</f>
        <v>2324.3999999999996</v>
      </c>
    </row>
    <row r="136" spans="1:8" ht="21.75" customHeight="1">
      <c r="A136" s="37" t="s">
        <v>129</v>
      </c>
      <c r="B136" s="70">
        <v>759</v>
      </c>
      <c r="C136" s="38" t="s">
        <v>47</v>
      </c>
      <c r="D136" s="38" t="s">
        <v>38</v>
      </c>
      <c r="E136" s="38"/>
      <c r="F136" s="38"/>
      <c r="G136" s="38"/>
      <c r="H136" s="64">
        <f>H137+H149</f>
        <v>1058.9999999999998</v>
      </c>
    </row>
    <row r="137" spans="1:8" ht="28.5" customHeight="1">
      <c r="A137" s="37" t="s">
        <v>222</v>
      </c>
      <c r="B137" s="70">
        <v>759</v>
      </c>
      <c r="C137" s="38" t="s">
        <v>47</v>
      </c>
      <c r="D137" s="38" t="s">
        <v>38</v>
      </c>
      <c r="E137" s="44">
        <v>6840000000</v>
      </c>
      <c r="F137" s="38"/>
      <c r="G137" s="38"/>
      <c r="H137" s="64">
        <f>H138+H143+H146</f>
        <v>1046.3999999999999</v>
      </c>
    </row>
    <row r="138" spans="1:8" ht="21.75" customHeight="1">
      <c r="A138" s="43" t="s">
        <v>223</v>
      </c>
      <c r="B138" s="70">
        <v>759</v>
      </c>
      <c r="C138" s="108" t="s">
        <v>47</v>
      </c>
      <c r="D138" s="108" t="s">
        <v>38</v>
      </c>
      <c r="E138" s="38" t="s">
        <v>27</v>
      </c>
      <c r="F138" s="108"/>
      <c r="G138" s="108"/>
      <c r="H138" s="65">
        <f>H139</f>
        <v>271.9</v>
      </c>
    </row>
    <row r="139" spans="1:8" ht="21.75" customHeight="1">
      <c r="A139" s="37" t="s">
        <v>151</v>
      </c>
      <c r="B139" s="70">
        <v>759</v>
      </c>
      <c r="C139" s="38" t="s">
        <v>47</v>
      </c>
      <c r="D139" s="38" t="s">
        <v>38</v>
      </c>
      <c r="E139" s="38" t="s">
        <v>27</v>
      </c>
      <c r="F139" s="38" t="s">
        <v>152</v>
      </c>
      <c r="G139" s="38"/>
      <c r="H139" s="64">
        <f>SUM(H140)</f>
        <v>271.9</v>
      </c>
    </row>
    <row r="140" spans="1:8" ht="25.5" customHeight="1">
      <c r="A140" s="37" t="s">
        <v>153</v>
      </c>
      <c r="B140" s="70">
        <v>759</v>
      </c>
      <c r="C140" s="38" t="s">
        <v>47</v>
      </c>
      <c r="D140" s="38" t="s">
        <v>38</v>
      </c>
      <c r="E140" s="38" t="s">
        <v>27</v>
      </c>
      <c r="F140" s="38" t="s">
        <v>154</v>
      </c>
      <c r="G140" s="38"/>
      <c r="H140" s="64">
        <f>H141+H142</f>
        <v>271.9</v>
      </c>
    </row>
    <row r="141" spans="1:8" ht="22.5" customHeight="1">
      <c r="A141" s="37" t="s">
        <v>209</v>
      </c>
      <c r="B141" s="70">
        <v>759</v>
      </c>
      <c r="C141" s="38" t="s">
        <v>47</v>
      </c>
      <c r="D141" s="38" t="s">
        <v>38</v>
      </c>
      <c r="E141" s="38" t="s">
        <v>27</v>
      </c>
      <c r="F141" s="38" t="s">
        <v>6</v>
      </c>
      <c r="G141" s="38" t="s">
        <v>7</v>
      </c>
      <c r="H141" s="64">
        <v>41.5</v>
      </c>
    </row>
    <row r="142" spans="1:8" ht="22.5" customHeight="1">
      <c r="A142" s="37" t="s">
        <v>244</v>
      </c>
      <c r="B142" s="70">
        <v>759</v>
      </c>
      <c r="C142" s="38" t="s">
        <v>47</v>
      </c>
      <c r="D142" s="38" t="s">
        <v>38</v>
      </c>
      <c r="E142" s="38" t="s">
        <v>27</v>
      </c>
      <c r="F142" s="38" t="s">
        <v>245</v>
      </c>
      <c r="G142" s="38"/>
      <c r="H142" s="64">
        <v>230.4</v>
      </c>
    </row>
    <row r="143" spans="1:8" ht="66" customHeight="1">
      <c r="A143" s="37" t="s">
        <v>255</v>
      </c>
      <c r="B143" s="70">
        <v>759</v>
      </c>
      <c r="C143" s="38" t="s">
        <v>47</v>
      </c>
      <c r="D143" s="38" t="s">
        <v>38</v>
      </c>
      <c r="E143" s="38" t="s">
        <v>256</v>
      </c>
      <c r="F143" s="38"/>
      <c r="G143" s="38"/>
      <c r="H143" s="64">
        <f>H144</f>
        <v>335.7</v>
      </c>
    </row>
    <row r="144" spans="1:8" ht="22.5" customHeight="1">
      <c r="A144" s="37" t="s">
        <v>184</v>
      </c>
      <c r="B144" s="70">
        <v>759</v>
      </c>
      <c r="C144" s="38" t="s">
        <v>47</v>
      </c>
      <c r="D144" s="38" t="s">
        <v>38</v>
      </c>
      <c r="E144" s="38" t="s">
        <v>256</v>
      </c>
      <c r="F144" s="38" t="s">
        <v>88</v>
      </c>
      <c r="G144" s="38"/>
      <c r="H144" s="64">
        <f>H145</f>
        <v>335.7</v>
      </c>
    </row>
    <row r="145" spans="1:8" ht="22.5" customHeight="1">
      <c r="A145" s="37" t="s">
        <v>185</v>
      </c>
      <c r="B145" s="70">
        <v>759</v>
      </c>
      <c r="C145" s="38" t="s">
        <v>47</v>
      </c>
      <c r="D145" s="38" t="s">
        <v>38</v>
      </c>
      <c r="E145" s="38" t="s">
        <v>256</v>
      </c>
      <c r="F145" s="38" t="s">
        <v>12</v>
      </c>
      <c r="G145" s="38"/>
      <c r="H145" s="64">
        <v>335.7</v>
      </c>
    </row>
    <row r="146" spans="1:8" ht="61.5" customHeight="1">
      <c r="A146" s="37" t="s">
        <v>257</v>
      </c>
      <c r="B146" s="70">
        <v>759</v>
      </c>
      <c r="C146" s="38" t="s">
        <v>47</v>
      </c>
      <c r="D146" s="38" t="s">
        <v>38</v>
      </c>
      <c r="E146" s="38" t="s">
        <v>258</v>
      </c>
      <c r="F146" s="38"/>
      <c r="G146" s="38"/>
      <c r="H146" s="64">
        <f>H147</f>
        <v>438.8</v>
      </c>
    </row>
    <row r="147" spans="1:8" ht="22.5" customHeight="1">
      <c r="A147" s="37" t="s">
        <v>184</v>
      </c>
      <c r="B147" s="70">
        <v>759</v>
      </c>
      <c r="C147" s="38" t="s">
        <v>47</v>
      </c>
      <c r="D147" s="38" t="s">
        <v>38</v>
      </c>
      <c r="E147" s="38" t="s">
        <v>258</v>
      </c>
      <c r="F147" s="38" t="s">
        <v>88</v>
      </c>
      <c r="G147" s="38"/>
      <c r="H147" s="64">
        <f>H148</f>
        <v>438.8</v>
      </c>
    </row>
    <row r="148" spans="1:8" ht="23.25" customHeight="1">
      <c r="A148" s="37" t="s">
        <v>185</v>
      </c>
      <c r="B148" s="70">
        <v>759</v>
      </c>
      <c r="C148" s="38" t="s">
        <v>47</v>
      </c>
      <c r="D148" s="38" t="s">
        <v>38</v>
      </c>
      <c r="E148" s="38" t="s">
        <v>258</v>
      </c>
      <c r="F148" s="38" t="s">
        <v>12</v>
      </c>
      <c r="G148" s="38"/>
      <c r="H148" s="64">
        <v>438.8</v>
      </c>
    </row>
    <row r="149" spans="1:8" ht="23.25" customHeight="1">
      <c r="A149" s="37" t="s">
        <v>151</v>
      </c>
      <c r="B149" s="70">
        <v>759</v>
      </c>
      <c r="C149" s="38" t="s">
        <v>47</v>
      </c>
      <c r="D149" s="38" t="s">
        <v>38</v>
      </c>
      <c r="E149" s="38" t="s">
        <v>28</v>
      </c>
      <c r="F149" s="38" t="s">
        <v>152</v>
      </c>
      <c r="G149" s="38" t="s">
        <v>9</v>
      </c>
      <c r="H149" s="64">
        <f>H150</f>
        <v>12.6</v>
      </c>
    </row>
    <row r="150" spans="1:8" ht="23.25" customHeight="1">
      <c r="A150" s="37" t="s">
        <v>153</v>
      </c>
      <c r="B150" s="70">
        <v>759</v>
      </c>
      <c r="C150" s="38" t="s">
        <v>47</v>
      </c>
      <c r="D150" s="38" t="s">
        <v>38</v>
      </c>
      <c r="E150" s="38" t="s">
        <v>28</v>
      </c>
      <c r="F150" s="38" t="s">
        <v>154</v>
      </c>
      <c r="G150" s="38"/>
      <c r="H150" s="64">
        <f>H151</f>
        <v>12.6</v>
      </c>
    </row>
    <row r="151" spans="1:8" ht="22.5" customHeight="1">
      <c r="A151" s="37" t="s">
        <v>209</v>
      </c>
      <c r="B151" s="70">
        <v>759</v>
      </c>
      <c r="C151" s="38" t="s">
        <v>47</v>
      </c>
      <c r="D151" s="38" t="s">
        <v>38</v>
      </c>
      <c r="E151" s="38" t="s">
        <v>28</v>
      </c>
      <c r="F151" s="38" t="s">
        <v>6</v>
      </c>
      <c r="G151" s="38" t="s">
        <v>8</v>
      </c>
      <c r="H151" s="64">
        <v>12.6</v>
      </c>
    </row>
    <row r="152" spans="1:8" ht="18.75" customHeight="1">
      <c r="A152" s="57" t="s">
        <v>135</v>
      </c>
      <c r="B152" s="70">
        <v>759</v>
      </c>
      <c r="C152" s="38" t="s">
        <v>47</v>
      </c>
      <c r="D152" s="38" t="s">
        <v>43</v>
      </c>
      <c r="E152" s="38"/>
      <c r="F152" s="38"/>
      <c r="G152" s="38"/>
      <c r="H152" s="64">
        <f>H153</f>
        <v>1265.4</v>
      </c>
    </row>
    <row r="153" spans="1:8" ht="30" customHeight="1">
      <c r="A153" s="37" t="s">
        <v>225</v>
      </c>
      <c r="B153" s="70">
        <v>759</v>
      </c>
      <c r="C153" s="38" t="s">
        <v>47</v>
      </c>
      <c r="D153" s="38" t="s">
        <v>43</v>
      </c>
      <c r="E153" s="38" t="s">
        <v>224</v>
      </c>
      <c r="F153" s="38"/>
      <c r="G153" s="38"/>
      <c r="H153" s="64">
        <f>H154+H159</f>
        <v>1265.4</v>
      </c>
    </row>
    <row r="154" spans="1:8" ht="21.75" customHeight="1">
      <c r="A154" s="37" t="s">
        <v>226</v>
      </c>
      <c r="B154" s="70">
        <v>759</v>
      </c>
      <c r="C154" s="38" t="s">
        <v>47</v>
      </c>
      <c r="D154" s="38" t="s">
        <v>43</v>
      </c>
      <c r="E154" s="38" t="s">
        <v>29</v>
      </c>
      <c r="F154" s="38"/>
      <c r="G154" s="38"/>
      <c r="H154" s="64">
        <f>SUM(H155)</f>
        <v>1165.4</v>
      </c>
    </row>
    <row r="155" spans="1:8" ht="21.75" customHeight="1">
      <c r="A155" s="37" t="s">
        <v>151</v>
      </c>
      <c r="B155" s="70">
        <v>759</v>
      </c>
      <c r="C155" s="38" t="s">
        <v>47</v>
      </c>
      <c r="D155" s="38" t="s">
        <v>43</v>
      </c>
      <c r="E155" s="38" t="s">
        <v>29</v>
      </c>
      <c r="F155" s="38" t="s">
        <v>152</v>
      </c>
      <c r="G155" s="38"/>
      <c r="H155" s="64">
        <f>SUM(H156)</f>
        <v>1165.4</v>
      </c>
    </row>
    <row r="156" spans="1:8" ht="25.5" customHeight="1">
      <c r="A156" s="37" t="s">
        <v>153</v>
      </c>
      <c r="B156" s="70">
        <v>759</v>
      </c>
      <c r="C156" s="38" t="s">
        <v>47</v>
      </c>
      <c r="D156" s="38" t="s">
        <v>43</v>
      </c>
      <c r="E156" s="38" t="s">
        <v>29</v>
      </c>
      <c r="F156" s="38" t="s">
        <v>154</v>
      </c>
      <c r="G156" s="38"/>
      <c r="H156" s="64">
        <f>H157</f>
        <v>1165.4</v>
      </c>
    </row>
    <row r="157" spans="1:8" ht="21.75" customHeight="1">
      <c r="A157" s="37" t="s">
        <v>209</v>
      </c>
      <c r="B157" s="70">
        <v>759</v>
      </c>
      <c r="C157" s="38" t="s">
        <v>47</v>
      </c>
      <c r="D157" s="38" t="s">
        <v>43</v>
      </c>
      <c r="E157" s="38" t="s">
        <v>29</v>
      </c>
      <c r="F157" s="38" t="s">
        <v>6</v>
      </c>
      <c r="G157" s="38"/>
      <c r="H157" s="64">
        <v>1165.4</v>
      </c>
    </row>
    <row r="158" spans="1:8" ht="36.75" customHeight="1">
      <c r="A158" s="58" t="s">
        <v>236</v>
      </c>
      <c r="B158" s="70">
        <v>759</v>
      </c>
      <c r="C158" s="38" t="s">
        <v>47</v>
      </c>
      <c r="D158" s="38" t="s">
        <v>43</v>
      </c>
      <c r="E158" s="38" t="s">
        <v>189</v>
      </c>
      <c r="F158" s="38"/>
      <c r="G158" s="38"/>
      <c r="H158" s="64">
        <f>H159</f>
        <v>100</v>
      </c>
    </row>
    <row r="159" spans="1:8" ht="27.75" customHeight="1">
      <c r="A159" s="37" t="s">
        <v>151</v>
      </c>
      <c r="B159" s="70">
        <v>759</v>
      </c>
      <c r="C159" s="38" t="s">
        <v>47</v>
      </c>
      <c r="D159" s="38" t="s">
        <v>43</v>
      </c>
      <c r="E159" s="38" t="s">
        <v>189</v>
      </c>
      <c r="F159" s="38" t="s">
        <v>152</v>
      </c>
      <c r="G159" s="38"/>
      <c r="H159" s="64">
        <f>H160</f>
        <v>100</v>
      </c>
    </row>
    <row r="160" spans="1:8" ht="27.75" customHeight="1">
      <c r="A160" s="37" t="s">
        <v>153</v>
      </c>
      <c r="B160" s="70">
        <v>759</v>
      </c>
      <c r="C160" s="38" t="s">
        <v>47</v>
      </c>
      <c r="D160" s="38" t="s">
        <v>43</v>
      </c>
      <c r="E160" s="38" t="s">
        <v>189</v>
      </c>
      <c r="F160" s="38" t="s">
        <v>154</v>
      </c>
      <c r="G160" s="38" t="s">
        <v>9</v>
      </c>
      <c r="H160" s="64">
        <f>H161</f>
        <v>100</v>
      </c>
    </row>
    <row r="161" spans="1:8" ht="21.75" customHeight="1">
      <c r="A161" s="37" t="s">
        <v>209</v>
      </c>
      <c r="B161" s="70">
        <v>759</v>
      </c>
      <c r="C161" s="38" t="s">
        <v>47</v>
      </c>
      <c r="D161" s="38" t="s">
        <v>43</v>
      </c>
      <c r="E161" s="38" t="s">
        <v>189</v>
      </c>
      <c r="F161" s="38" t="s">
        <v>6</v>
      </c>
      <c r="G161" s="38" t="s">
        <v>9</v>
      </c>
      <c r="H161" s="64">
        <v>100</v>
      </c>
    </row>
    <row r="162" spans="1:8" ht="21.75" customHeight="1">
      <c r="A162" s="91" t="s">
        <v>172</v>
      </c>
      <c r="B162" s="62">
        <v>759</v>
      </c>
      <c r="C162" s="96" t="s">
        <v>48</v>
      </c>
      <c r="D162" s="96" t="s">
        <v>65</v>
      </c>
      <c r="E162" s="96"/>
      <c r="F162" s="96"/>
      <c r="G162" s="96"/>
      <c r="H162" s="97">
        <f>H164</f>
        <v>50</v>
      </c>
    </row>
    <row r="163" spans="1:8" ht="21.75" customHeight="1">
      <c r="A163" s="37" t="s">
        <v>173</v>
      </c>
      <c r="B163" s="70">
        <v>759</v>
      </c>
      <c r="C163" s="38" t="s">
        <v>48</v>
      </c>
      <c r="D163" s="38" t="s">
        <v>37</v>
      </c>
      <c r="E163" s="38"/>
      <c r="F163" s="38"/>
      <c r="G163" s="38"/>
      <c r="H163" s="64">
        <f>H164</f>
        <v>50</v>
      </c>
    </row>
    <row r="164" spans="1:8" ht="27" customHeight="1">
      <c r="A164" s="37" t="s">
        <v>227</v>
      </c>
      <c r="B164" s="70">
        <v>759</v>
      </c>
      <c r="C164" s="38" t="s">
        <v>48</v>
      </c>
      <c r="D164" s="38" t="s">
        <v>37</v>
      </c>
      <c r="E164" s="38" t="s">
        <v>174</v>
      </c>
      <c r="F164" s="38"/>
      <c r="G164" s="38"/>
      <c r="H164" s="64">
        <f>H165</f>
        <v>50</v>
      </c>
    </row>
    <row r="165" spans="1:8" ht="21.75" customHeight="1">
      <c r="A165" s="37" t="s">
        <v>151</v>
      </c>
      <c r="B165" s="70">
        <v>759</v>
      </c>
      <c r="C165" s="38" t="s">
        <v>48</v>
      </c>
      <c r="D165" s="38" t="s">
        <v>37</v>
      </c>
      <c r="E165" s="38" t="s">
        <v>30</v>
      </c>
      <c r="F165" s="38" t="s">
        <v>152</v>
      </c>
      <c r="G165" s="38"/>
      <c r="H165" s="64">
        <f>H167</f>
        <v>50</v>
      </c>
    </row>
    <row r="166" spans="1:10" ht="21.75" customHeight="1">
      <c r="A166" s="37" t="s">
        <v>153</v>
      </c>
      <c r="B166" s="70">
        <v>759</v>
      </c>
      <c r="C166" s="38" t="s">
        <v>48</v>
      </c>
      <c r="D166" s="38" t="s">
        <v>37</v>
      </c>
      <c r="E166" s="38" t="s">
        <v>30</v>
      </c>
      <c r="F166" s="38" t="s">
        <v>154</v>
      </c>
      <c r="G166" s="38"/>
      <c r="H166" s="64">
        <f>H167</f>
        <v>50</v>
      </c>
      <c r="J166" s="46"/>
    </row>
    <row r="167" spans="1:8" ht="28.5" customHeight="1">
      <c r="A167" s="37" t="s">
        <v>209</v>
      </c>
      <c r="B167" s="70">
        <v>759</v>
      </c>
      <c r="C167" s="38" t="s">
        <v>48</v>
      </c>
      <c r="D167" s="38" t="s">
        <v>37</v>
      </c>
      <c r="E167" s="38" t="s">
        <v>30</v>
      </c>
      <c r="F167" s="38" t="s">
        <v>6</v>
      </c>
      <c r="G167" s="38"/>
      <c r="H167" s="64">
        <v>50</v>
      </c>
    </row>
    <row r="168" spans="1:8" ht="26.25" customHeight="1">
      <c r="A168" s="91" t="s">
        <v>128</v>
      </c>
      <c r="B168" s="62">
        <v>759</v>
      </c>
      <c r="C168" s="96" t="s">
        <v>45</v>
      </c>
      <c r="D168" s="96" t="s">
        <v>65</v>
      </c>
      <c r="E168" s="96"/>
      <c r="F168" s="96"/>
      <c r="G168" s="96"/>
      <c r="H168" s="97">
        <f>H169</f>
        <v>435.4</v>
      </c>
    </row>
    <row r="169" spans="1:8" ht="18.75" customHeight="1">
      <c r="A169" s="37" t="s">
        <v>31</v>
      </c>
      <c r="B169" s="70">
        <v>759</v>
      </c>
      <c r="C169" s="38" t="s">
        <v>45</v>
      </c>
      <c r="D169" s="38" t="s">
        <v>37</v>
      </c>
      <c r="E169" s="38"/>
      <c r="F169" s="38"/>
      <c r="G169" s="38"/>
      <c r="H169" s="64">
        <f>H170</f>
        <v>435.4</v>
      </c>
    </row>
    <row r="170" spans="1:8" ht="34.5" customHeight="1">
      <c r="A170" s="37" t="s">
        <v>228</v>
      </c>
      <c r="B170" s="70">
        <v>759</v>
      </c>
      <c r="C170" s="38" t="s">
        <v>45</v>
      </c>
      <c r="D170" s="38" t="s">
        <v>37</v>
      </c>
      <c r="E170" s="38" t="s">
        <v>175</v>
      </c>
      <c r="F170" s="38"/>
      <c r="G170" s="38"/>
      <c r="H170" s="64">
        <f>H171</f>
        <v>435.4</v>
      </c>
    </row>
    <row r="171" spans="1:8" ht="26.25" customHeight="1">
      <c r="A171" s="37" t="s">
        <v>176</v>
      </c>
      <c r="B171" s="70">
        <v>759</v>
      </c>
      <c r="C171" s="38" t="s">
        <v>45</v>
      </c>
      <c r="D171" s="38" t="s">
        <v>37</v>
      </c>
      <c r="E171" s="38" t="s">
        <v>32</v>
      </c>
      <c r="F171" s="38"/>
      <c r="G171" s="38"/>
      <c r="H171" s="64">
        <f>H172</f>
        <v>435.4</v>
      </c>
    </row>
    <row r="172" spans="1:8" ht="20.25" customHeight="1">
      <c r="A172" s="37" t="s">
        <v>178</v>
      </c>
      <c r="B172" s="70">
        <v>759</v>
      </c>
      <c r="C172" s="38" t="s">
        <v>45</v>
      </c>
      <c r="D172" s="38" t="s">
        <v>37</v>
      </c>
      <c r="E172" s="38" t="s">
        <v>32</v>
      </c>
      <c r="F172" s="38" t="s">
        <v>177</v>
      </c>
      <c r="G172" s="38"/>
      <c r="H172" s="64">
        <f>H173</f>
        <v>435.4</v>
      </c>
    </row>
    <row r="173" spans="1:8" ht="27" customHeight="1">
      <c r="A173" s="42" t="s">
        <v>230</v>
      </c>
      <c r="B173" s="70">
        <v>759</v>
      </c>
      <c r="C173" s="38" t="s">
        <v>45</v>
      </c>
      <c r="D173" s="38" t="s">
        <v>37</v>
      </c>
      <c r="E173" s="38" t="s">
        <v>32</v>
      </c>
      <c r="F173" s="38" t="s">
        <v>229</v>
      </c>
      <c r="G173" s="38"/>
      <c r="H173" s="64">
        <v>435.4</v>
      </c>
    </row>
    <row r="174" spans="1:8" ht="21.75" customHeight="1">
      <c r="A174" s="91" t="s">
        <v>179</v>
      </c>
      <c r="B174" s="62">
        <v>759</v>
      </c>
      <c r="C174" s="96" t="s">
        <v>41</v>
      </c>
      <c r="D174" s="96" t="s">
        <v>65</v>
      </c>
      <c r="E174" s="96"/>
      <c r="F174" s="96"/>
      <c r="G174" s="96"/>
      <c r="H174" s="97">
        <f>SUM(H175)</f>
        <v>114.6</v>
      </c>
    </row>
    <row r="175" spans="1:8" ht="21.75" customHeight="1">
      <c r="A175" s="37" t="s">
        <v>33</v>
      </c>
      <c r="B175" s="70">
        <v>759</v>
      </c>
      <c r="C175" s="38" t="s">
        <v>41</v>
      </c>
      <c r="D175" s="38" t="s">
        <v>38</v>
      </c>
      <c r="E175" s="38"/>
      <c r="F175" s="38"/>
      <c r="G175" s="38"/>
      <c r="H175" s="64">
        <f>SUM(H176)</f>
        <v>114.6</v>
      </c>
    </row>
    <row r="176" spans="1:8" ht="23.25" customHeight="1">
      <c r="A176" s="37" t="s">
        <v>231</v>
      </c>
      <c r="B176" s="70">
        <v>759</v>
      </c>
      <c r="C176" s="38" t="s">
        <v>41</v>
      </c>
      <c r="D176" s="38" t="s">
        <v>38</v>
      </c>
      <c r="E176" s="38" t="s">
        <v>180</v>
      </c>
      <c r="F176" s="38"/>
      <c r="G176" s="38"/>
      <c r="H176" s="64">
        <f>SUM(H177)</f>
        <v>114.6</v>
      </c>
    </row>
    <row r="177" spans="1:8" ht="18" customHeight="1">
      <c r="A177" s="37" t="s">
        <v>232</v>
      </c>
      <c r="B177" s="70">
        <v>759</v>
      </c>
      <c r="C177" s="38" t="s">
        <v>41</v>
      </c>
      <c r="D177" s="38" t="s">
        <v>38</v>
      </c>
      <c r="E177" s="38" t="s">
        <v>34</v>
      </c>
      <c r="F177" s="38"/>
      <c r="G177" s="38"/>
      <c r="H177" s="64">
        <f>SUM(H178)</f>
        <v>114.6</v>
      </c>
    </row>
    <row r="178" spans="1:8" ht="21.75" customHeight="1">
      <c r="A178" s="37" t="s">
        <v>151</v>
      </c>
      <c r="B178" s="70">
        <v>759</v>
      </c>
      <c r="C178" s="38" t="s">
        <v>41</v>
      </c>
      <c r="D178" s="38" t="s">
        <v>38</v>
      </c>
      <c r="E178" s="38" t="s">
        <v>34</v>
      </c>
      <c r="F178" s="38" t="s">
        <v>152</v>
      </c>
      <c r="G178" s="38"/>
      <c r="H178" s="64">
        <f>SUM(H179)</f>
        <v>114.6</v>
      </c>
    </row>
    <row r="179" spans="1:8" ht="21.75" customHeight="1">
      <c r="A179" s="37" t="s">
        <v>153</v>
      </c>
      <c r="B179" s="70">
        <v>759</v>
      </c>
      <c r="C179" s="38" t="s">
        <v>41</v>
      </c>
      <c r="D179" s="38" t="s">
        <v>38</v>
      </c>
      <c r="E179" s="38" t="s">
        <v>34</v>
      </c>
      <c r="F179" s="38" t="s">
        <v>154</v>
      </c>
      <c r="G179" s="38"/>
      <c r="H179" s="64">
        <f>H180</f>
        <v>114.6</v>
      </c>
    </row>
    <row r="180" spans="1:8" ht="24" customHeight="1">
      <c r="A180" s="37" t="s">
        <v>209</v>
      </c>
      <c r="B180" s="70">
        <v>759</v>
      </c>
      <c r="C180" s="38" t="s">
        <v>41</v>
      </c>
      <c r="D180" s="38" t="s">
        <v>38</v>
      </c>
      <c r="E180" s="38" t="s">
        <v>34</v>
      </c>
      <c r="F180" s="38" t="s">
        <v>6</v>
      </c>
      <c r="G180" s="38" t="s">
        <v>9</v>
      </c>
      <c r="H180" s="64">
        <v>114.6</v>
      </c>
    </row>
    <row r="181" spans="1:8" ht="29.25" customHeight="1">
      <c r="A181" s="91" t="s">
        <v>233</v>
      </c>
      <c r="B181" s="62">
        <v>759</v>
      </c>
      <c r="C181" s="96" t="s">
        <v>42</v>
      </c>
      <c r="D181" s="96" t="s">
        <v>65</v>
      </c>
      <c r="E181" s="96"/>
      <c r="F181" s="96"/>
      <c r="G181" s="96"/>
      <c r="H181" s="97">
        <f>H182</f>
        <v>0</v>
      </c>
    </row>
    <row r="182" spans="1:8" ht="24.75" customHeight="1">
      <c r="A182" s="37" t="s">
        <v>36</v>
      </c>
      <c r="B182" s="70">
        <v>759</v>
      </c>
      <c r="C182" s="38" t="s">
        <v>42</v>
      </c>
      <c r="D182" s="38" t="s">
        <v>37</v>
      </c>
      <c r="E182" s="44">
        <v>7100000000</v>
      </c>
      <c r="F182" s="38"/>
      <c r="G182" s="38"/>
      <c r="H182" s="64">
        <f>H183</f>
        <v>0</v>
      </c>
    </row>
    <row r="183" spans="1:8" ht="21.75" customHeight="1">
      <c r="A183" s="37" t="s">
        <v>234</v>
      </c>
      <c r="B183" s="70">
        <v>759</v>
      </c>
      <c r="C183" s="38" t="s">
        <v>42</v>
      </c>
      <c r="D183" s="38" t="s">
        <v>37</v>
      </c>
      <c r="E183" s="44">
        <v>7110020010</v>
      </c>
      <c r="F183" s="38"/>
      <c r="G183" s="38"/>
      <c r="H183" s="64">
        <f>H184</f>
        <v>0</v>
      </c>
    </row>
    <row r="184" spans="1:8" ht="21.75" customHeight="1">
      <c r="A184" s="37" t="s">
        <v>181</v>
      </c>
      <c r="B184" s="70">
        <v>759</v>
      </c>
      <c r="C184" s="38" t="s">
        <v>42</v>
      </c>
      <c r="D184" s="38" t="s">
        <v>37</v>
      </c>
      <c r="E184" s="44">
        <v>7110020010</v>
      </c>
      <c r="F184" s="38" t="s">
        <v>71</v>
      </c>
      <c r="G184" s="38"/>
      <c r="H184" s="64">
        <f>H185</f>
        <v>0</v>
      </c>
    </row>
    <row r="185" spans="1:8" ht="19.5" customHeight="1">
      <c r="A185" s="37" t="s">
        <v>235</v>
      </c>
      <c r="B185" s="70">
        <v>759</v>
      </c>
      <c r="C185" s="38" t="s">
        <v>42</v>
      </c>
      <c r="D185" s="38" t="s">
        <v>37</v>
      </c>
      <c r="E185" s="44">
        <v>7110020010</v>
      </c>
      <c r="F185" s="38" t="s">
        <v>35</v>
      </c>
      <c r="G185" s="38"/>
      <c r="H185" s="64">
        <v>0</v>
      </c>
    </row>
    <row r="186" spans="1:11" ht="21.75" customHeight="1">
      <c r="A186" s="91" t="s">
        <v>49</v>
      </c>
      <c r="B186" s="62">
        <v>759</v>
      </c>
      <c r="C186" s="96"/>
      <c r="D186" s="96"/>
      <c r="E186" s="96"/>
      <c r="F186" s="96"/>
      <c r="G186" s="96"/>
      <c r="H186" s="97">
        <f>H10+H89+H96+H109+H135+H168+H162+H174+H181</f>
        <v>10406.199999999999</v>
      </c>
      <c r="I186" s="109"/>
      <c r="J186" s="109"/>
      <c r="K186" s="109"/>
    </row>
    <row r="187" spans="1:8" ht="10.5" customHeight="1" hidden="1">
      <c r="A187" s="47"/>
      <c r="B187" s="113"/>
      <c r="C187" s="50"/>
      <c r="D187" s="50"/>
      <c r="E187" s="94"/>
      <c r="F187" s="50"/>
      <c r="H187" s="49"/>
    </row>
    <row r="188" spans="1:8" ht="12">
      <c r="A188" s="48"/>
      <c r="H188" s="49"/>
    </row>
    <row r="189" ht="12">
      <c r="A189" s="106" t="s">
        <v>261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2022-10-27T07:22:09Z</dcterms:modified>
  <cp:category/>
  <cp:version/>
  <cp:contentType/>
  <cp:contentStatus/>
</cp:coreProperties>
</file>